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10" windowWidth="15580" windowHeight="6680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52511"/>
</workbook>
</file>

<file path=xl/calcChain.xml><?xml version="1.0" encoding="utf-8"?>
<calcChain xmlns="http://schemas.openxmlformats.org/spreadsheetml/2006/main">
  <c r="G25" i="2" l="1"/>
  <c r="G24" i="2"/>
  <c r="H69" i="9" l="1"/>
  <c r="Q378" i="3"/>
  <c r="P378" i="3"/>
  <c r="O378" i="3"/>
  <c r="Q372" i="3"/>
  <c r="P372" i="3"/>
  <c r="O372" i="3"/>
  <c r="Q390" i="3"/>
  <c r="P390" i="3"/>
  <c r="O390" i="3"/>
  <c r="H85" i="9"/>
  <c r="R365" i="3"/>
  <c r="Q366" i="3"/>
  <c r="P366" i="3"/>
  <c r="O366" i="3"/>
  <c r="J365" i="3"/>
  <c r="I366" i="3"/>
  <c r="H366" i="3"/>
  <c r="G366" i="3"/>
  <c r="I402" i="3"/>
  <c r="H402" i="3"/>
  <c r="G402" i="3"/>
  <c r="J401" i="3"/>
  <c r="J400" i="3"/>
  <c r="J399" i="3"/>
  <c r="I396" i="3"/>
  <c r="H396" i="3"/>
  <c r="G396" i="3"/>
  <c r="J395" i="3"/>
  <c r="J394" i="3"/>
  <c r="J393" i="3"/>
  <c r="I390" i="3"/>
  <c r="H390" i="3"/>
  <c r="G390" i="3"/>
  <c r="R389" i="3"/>
  <c r="J389" i="3"/>
  <c r="R388" i="3"/>
  <c r="J388" i="3"/>
  <c r="R387" i="3"/>
  <c r="J387" i="3"/>
  <c r="Q384" i="3"/>
  <c r="P384" i="3"/>
  <c r="O384" i="3"/>
  <c r="I384" i="3"/>
  <c r="H384" i="3"/>
  <c r="G384" i="3"/>
  <c r="R383" i="3"/>
  <c r="J383" i="3"/>
  <c r="R382" i="3"/>
  <c r="J382" i="3"/>
  <c r="R381" i="3"/>
  <c r="J381" i="3"/>
  <c r="I378" i="3"/>
  <c r="H378" i="3"/>
  <c r="G378" i="3"/>
  <c r="R377" i="3"/>
  <c r="J377" i="3"/>
  <c r="R376" i="3"/>
  <c r="J376" i="3"/>
  <c r="R375" i="3"/>
  <c r="J375" i="3"/>
  <c r="I372" i="3"/>
  <c r="H372" i="3"/>
  <c r="G372" i="3"/>
  <c r="R371" i="3"/>
  <c r="J371" i="3"/>
  <c r="R370" i="3"/>
  <c r="J370" i="3"/>
  <c r="R369" i="3"/>
  <c r="J369" i="3"/>
  <c r="R364" i="3"/>
  <c r="J364" i="3"/>
  <c r="R363" i="3"/>
  <c r="J363" i="3"/>
  <c r="R362" i="3"/>
  <c r="J362" i="3"/>
  <c r="Q359" i="3"/>
  <c r="P359" i="3"/>
  <c r="O359" i="3"/>
  <c r="I359" i="3"/>
  <c r="H359" i="3"/>
  <c r="G359" i="3"/>
  <c r="R358" i="3"/>
  <c r="J358" i="3"/>
  <c r="R357" i="3"/>
  <c r="J357" i="3"/>
  <c r="R356" i="3"/>
  <c r="J356" i="3"/>
  <c r="R372" i="3" l="1"/>
  <c r="R390" i="3"/>
  <c r="J366" i="3"/>
  <c r="R378" i="3"/>
  <c r="R366" i="3"/>
  <c r="R359" i="3"/>
  <c r="J359" i="3"/>
  <c r="R384" i="3"/>
  <c r="J402" i="3"/>
  <c r="J396" i="3"/>
  <c r="J390" i="3"/>
  <c r="J384" i="3"/>
  <c r="J378" i="3"/>
  <c r="J372" i="3"/>
  <c r="Q308" i="3"/>
  <c r="P308" i="3"/>
  <c r="O308" i="3"/>
  <c r="R307" i="3"/>
  <c r="R306" i="3"/>
  <c r="R305" i="3"/>
  <c r="J326" i="3"/>
  <c r="G327" i="3"/>
  <c r="H327" i="3"/>
  <c r="I327" i="3"/>
  <c r="G23" i="7"/>
  <c r="G24" i="7"/>
  <c r="R308" i="3" l="1"/>
  <c r="J339" i="3"/>
  <c r="J333" i="3"/>
  <c r="R333" i="3"/>
  <c r="R332" i="3"/>
  <c r="R339" i="3"/>
  <c r="H72" i="9"/>
  <c r="H66" i="9"/>
  <c r="R326" i="3"/>
  <c r="R319" i="3"/>
  <c r="E18" i="18"/>
  <c r="E17" i="18"/>
  <c r="E16" i="18"/>
  <c r="E15" i="18"/>
  <c r="E14" i="18"/>
  <c r="E13" i="18"/>
  <c r="E11" i="18"/>
  <c r="E12" i="18"/>
  <c r="E10" i="18"/>
  <c r="E9" i="18"/>
  <c r="E8" i="18"/>
  <c r="E7" i="18"/>
  <c r="E6" i="18"/>
  <c r="E5" i="18"/>
  <c r="E4" i="18"/>
  <c r="G25" i="7"/>
  <c r="G20" i="7"/>
  <c r="F25" i="2" l="1"/>
  <c r="F24" i="2"/>
  <c r="J307" i="3"/>
  <c r="I353" i="3"/>
  <c r="H353" i="3"/>
  <c r="G353" i="3"/>
  <c r="J352" i="3"/>
  <c r="J351" i="3"/>
  <c r="J350" i="3"/>
  <c r="I347" i="3"/>
  <c r="H347" i="3"/>
  <c r="G347" i="3"/>
  <c r="J346" i="3"/>
  <c r="J345" i="3"/>
  <c r="J344" i="3"/>
  <c r="Q341" i="3"/>
  <c r="P341" i="3"/>
  <c r="O341" i="3"/>
  <c r="I340" i="3"/>
  <c r="H340" i="3"/>
  <c r="G340" i="3"/>
  <c r="R340" i="3"/>
  <c r="R338" i="3"/>
  <c r="J338" i="3"/>
  <c r="R337" i="3"/>
  <c r="J337" i="3"/>
  <c r="Q334" i="3"/>
  <c r="P334" i="3"/>
  <c r="O334" i="3"/>
  <c r="I334" i="3"/>
  <c r="H334" i="3"/>
  <c r="G334" i="3"/>
  <c r="J332" i="3"/>
  <c r="R331" i="3"/>
  <c r="R334" i="3" s="1"/>
  <c r="J331" i="3"/>
  <c r="Q328" i="3"/>
  <c r="P328" i="3"/>
  <c r="O328" i="3"/>
  <c r="R327" i="3"/>
  <c r="R325" i="3"/>
  <c r="J325" i="3"/>
  <c r="R324" i="3"/>
  <c r="J324" i="3"/>
  <c r="Q321" i="3"/>
  <c r="P321" i="3"/>
  <c r="O321" i="3"/>
  <c r="I320" i="3"/>
  <c r="H320" i="3"/>
  <c r="G320" i="3"/>
  <c r="R320" i="3"/>
  <c r="J319" i="3"/>
  <c r="R318" i="3"/>
  <c r="J318" i="3"/>
  <c r="R317" i="3"/>
  <c r="J317" i="3"/>
  <c r="Q314" i="3"/>
  <c r="P314" i="3"/>
  <c r="O314" i="3"/>
  <c r="I314" i="3"/>
  <c r="H314" i="3"/>
  <c r="G314" i="3"/>
  <c r="R313" i="3"/>
  <c r="J313" i="3"/>
  <c r="R312" i="3"/>
  <c r="J312" i="3"/>
  <c r="R311" i="3"/>
  <c r="J311" i="3"/>
  <c r="I308" i="3"/>
  <c r="H308" i="3"/>
  <c r="G308" i="3"/>
  <c r="J306" i="3"/>
  <c r="J305" i="3"/>
  <c r="J327" i="3" l="1"/>
  <c r="R328" i="3"/>
  <c r="R321" i="3"/>
  <c r="R341" i="3"/>
  <c r="J320" i="3"/>
  <c r="J334" i="3"/>
  <c r="J340" i="3"/>
  <c r="J347" i="3"/>
  <c r="J353" i="3"/>
  <c r="R314" i="3"/>
  <c r="J308" i="3"/>
  <c r="J314" i="3"/>
  <c r="Q290" i="3"/>
  <c r="P290" i="3"/>
  <c r="O290" i="3"/>
  <c r="R289" i="3"/>
  <c r="R288" i="3"/>
  <c r="R287" i="3"/>
  <c r="Q284" i="3"/>
  <c r="P284" i="3"/>
  <c r="O284" i="3"/>
  <c r="R283" i="3"/>
  <c r="R282" i="3"/>
  <c r="R281" i="3"/>
  <c r="Q278" i="3"/>
  <c r="P278" i="3"/>
  <c r="O278" i="3"/>
  <c r="R277" i="3"/>
  <c r="R276" i="3"/>
  <c r="R275" i="3"/>
  <c r="Q272" i="3"/>
  <c r="P272" i="3"/>
  <c r="O272" i="3"/>
  <c r="R271" i="3"/>
  <c r="R270" i="3"/>
  <c r="R269" i="3"/>
  <c r="Q266" i="3"/>
  <c r="P266" i="3"/>
  <c r="O266" i="3"/>
  <c r="R265" i="3"/>
  <c r="R264" i="3"/>
  <c r="R263" i="3"/>
  <c r="Q260" i="3"/>
  <c r="P260" i="3"/>
  <c r="O260" i="3"/>
  <c r="R259" i="3"/>
  <c r="R258" i="3"/>
  <c r="R257" i="3"/>
  <c r="R256" i="3"/>
  <c r="Q241" i="3"/>
  <c r="P241" i="3"/>
  <c r="O241" i="3"/>
  <c r="R240" i="3"/>
  <c r="R239" i="3"/>
  <c r="R238" i="3"/>
  <c r="R237" i="3"/>
  <c r="Q234" i="3"/>
  <c r="P234" i="3"/>
  <c r="O234" i="3"/>
  <c r="R233" i="3"/>
  <c r="R232" i="3"/>
  <c r="R231" i="3"/>
  <c r="Q228" i="3"/>
  <c r="P228" i="3"/>
  <c r="O228" i="3"/>
  <c r="R227" i="3"/>
  <c r="R226" i="3"/>
  <c r="R225" i="3"/>
  <c r="Q221" i="3"/>
  <c r="P221" i="3"/>
  <c r="O221" i="3"/>
  <c r="R220" i="3"/>
  <c r="R219" i="3"/>
  <c r="R218" i="3"/>
  <c r="Q215" i="3"/>
  <c r="P215" i="3"/>
  <c r="O215" i="3"/>
  <c r="R214" i="3"/>
  <c r="R213" i="3"/>
  <c r="R212" i="3"/>
  <c r="R211" i="3"/>
  <c r="Q207" i="3"/>
  <c r="P207" i="3"/>
  <c r="O207" i="3"/>
  <c r="R206" i="3"/>
  <c r="R205" i="3"/>
  <c r="R204" i="3"/>
  <c r="Q189" i="3"/>
  <c r="P189" i="3"/>
  <c r="O189" i="3"/>
  <c r="R188" i="3"/>
  <c r="R187" i="3"/>
  <c r="R186" i="3"/>
  <c r="Q183" i="3"/>
  <c r="P183" i="3"/>
  <c r="O183" i="3"/>
  <c r="R182" i="3"/>
  <c r="R181" i="3"/>
  <c r="R180" i="3"/>
  <c r="R179" i="3"/>
  <c r="Q176" i="3"/>
  <c r="P176" i="3"/>
  <c r="O176" i="3"/>
  <c r="R175" i="3"/>
  <c r="R174" i="3"/>
  <c r="R173" i="3"/>
  <c r="Q170" i="3"/>
  <c r="P170" i="3"/>
  <c r="O170" i="3"/>
  <c r="R169" i="3"/>
  <c r="R168" i="3"/>
  <c r="R167" i="3"/>
  <c r="Q164" i="3"/>
  <c r="P164" i="3"/>
  <c r="O164" i="3"/>
  <c r="R163" i="3"/>
  <c r="R162" i="3"/>
  <c r="R161" i="3"/>
  <c r="Q158" i="3"/>
  <c r="P158" i="3"/>
  <c r="O158" i="3"/>
  <c r="R157" i="3"/>
  <c r="R156" i="3"/>
  <c r="R155" i="3"/>
  <c r="Q140" i="3"/>
  <c r="P140" i="3"/>
  <c r="O140" i="3"/>
  <c r="R139" i="3"/>
  <c r="R138" i="3"/>
  <c r="R137" i="3"/>
  <c r="Q133" i="3"/>
  <c r="P133" i="3"/>
  <c r="O133" i="3"/>
  <c r="R132" i="3"/>
  <c r="R131" i="3"/>
  <c r="R130" i="3"/>
  <c r="Q127" i="3"/>
  <c r="P127" i="3"/>
  <c r="O127" i="3"/>
  <c r="R126" i="3"/>
  <c r="R125" i="3"/>
  <c r="R124" i="3"/>
  <c r="Q122" i="3"/>
  <c r="P122" i="3"/>
  <c r="O122" i="3"/>
  <c r="R121" i="3"/>
  <c r="R120" i="3"/>
  <c r="R119" i="3"/>
  <c r="Q116" i="3"/>
  <c r="P116" i="3"/>
  <c r="O116" i="3"/>
  <c r="R115" i="3"/>
  <c r="R114" i="3"/>
  <c r="R113" i="3"/>
  <c r="R112" i="3"/>
  <c r="Q109" i="3"/>
  <c r="P109" i="3"/>
  <c r="O109" i="3"/>
  <c r="R108" i="3"/>
  <c r="R107" i="3"/>
  <c r="R106" i="3"/>
  <c r="R105" i="3"/>
  <c r="Q90" i="3"/>
  <c r="P90" i="3"/>
  <c r="O90" i="3"/>
  <c r="R89" i="3"/>
  <c r="R88" i="3"/>
  <c r="R87" i="3"/>
  <c r="Q84" i="3"/>
  <c r="P84" i="3"/>
  <c r="O84" i="3"/>
  <c r="R83" i="3"/>
  <c r="R82" i="3"/>
  <c r="R81" i="3"/>
  <c r="Q78" i="3"/>
  <c r="P78" i="3"/>
  <c r="O78" i="3"/>
  <c r="R77" i="3"/>
  <c r="R76" i="3"/>
  <c r="R75" i="3"/>
  <c r="R74" i="3"/>
  <c r="Q71" i="3"/>
  <c r="P71" i="3"/>
  <c r="O71" i="3"/>
  <c r="R70" i="3"/>
  <c r="R69" i="3"/>
  <c r="R68" i="3"/>
  <c r="Q65" i="3"/>
  <c r="P65" i="3"/>
  <c r="O65" i="3"/>
  <c r="R64" i="3"/>
  <c r="R63" i="3"/>
  <c r="R62" i="3"/>
  <c r="Q59" i="3"/>
  <c r="P59" i="3"/>
  <c r="O59" i="3"/>
  <c r="R58" i="3"/>
  <c r="R57" i="3"/>
  <c r="R56" i="3"/>
  <c r="Q40" i="3"/>
  <c r="P40" i="3"/>
  <c r="O40" i="3"/>
  <c r="R39" i="3"/>
  <c r="R38" i="3"/>
  <c r="R37" i="3"/>
  <c r="Q34" i="3"/>
  <c r="P34" i="3"/>
  <c r="O34" i="3"/>
  <c r="R33" i="3"/>
  <c r="R32" i="3"/>
  <c r="R31" i="3"/>
  <c r="Q28" i="3"/>
  <c r="P28" i="3"/>
  <c r="O28" i="3"/>
  <c r="R27" i="3"/>
  <c r="R26" i="3"/>
  <c r="R25" i="3"/>
  <c r="R24" i="3"/>
  <c r="Q21" i="3"/>
  <c r="P21" i="3"/>
  <c r="O21" i="3"/>
  <c r="R20" i="3"/>
  <c r="R19" i="3"/>
  <c r="R18" i="3"/>
  <c r="Q15" i="3"/>
  <c r="P15" i="3"/>
  <c r="O15" i="3"/>
  <c r="R14" i="3"/>
  <c r="R13" i="3"/>
  <c r="R12" i="3"/>
  <c r="R11" i="3"/>
  <c r="Q8" i="3"/>
  <c r="P8" i="3"/>
  <c r="O8" i="3"/>
  <c r="R7" i="3"/>
  <c r="R6" i="3"/>
  <c r="R5" i="3"/>
  <c r="R133" i="3" l="1"/>
  <c r="R170" i="3"/>
  <c r="R228" i="3"/>
  <c r="R272" i="3"/>
  <c r="R90" i="3"/>
  <c r="R8" i="3"/>
  <c r="R34" i="3"/>
  <c r="R40" i="3"/>
  <c r="R71" i="3"/>
  <c r="R109" i="3"/>
  <c r="R207" i="3"/>
  <c r="R234" i="3"/>
  <c r="R28" i="3"/>
  <c r="R65" i="3"/>
  <c r="R127" i="3"/>
  <c r="R164" i="3"/>
  <c r="R189" i="3"/>
  <c r="R266" i="3"/>
  <c r="R290" i="3"/>
  <c r="R21" i="3"/>
  <c r="R59" i="3"/>
  <c r="R122" i="3"/>
  <c r="R158" i="3"/>
  <c r="R183" i="3"/>
  <c r="R260" i="3"/>
  <c r="R284" i="3"/>
  <c r="R15" i="3"/>
  <c r="R78" i="3"/>
  <c r="R84" i="3"/>
  <c r="R116" i="3"/>
  <c r="R140" i="3"/>
  <c r="R176" i="3"/>
  <c r="R215" i="3"/>
  <c r="R221" i="3"/>
  <c r="R241" i="3"/>
  <c r="R278" i="3"/>
  <c r="G19" i="7" l="1"/>
  <c r="J277" i="3"/>
  <c r="J276" i="3"/>
  <c r="J275" i="3"/>
  <c r="I302" i="3"/>
  <c r="H302" i="3"/>
  <c r="G302" i="3"/>
  <c r="J301" i="3"/>
  <c r="J300" i="3"/>
  <c r="J299" i="3"/>
  <c r="I296" i="3"/>
  <c r="H296" i="3"/>
  <c r="G296" i="3"/>
  <c r="J295" i="3"/>
  <c r="J294" i="3"/>
  <c r="J293" i="3"/>
  <c r="I290" i="3"/>
  <c r="H290" i="3"/>
  <c r="G290" i="3"/>
  <c r="J289" i="3"/>
  <c r="J288" i="3"/>
  <c r="J287" i="3"/>
  <c r="I284" i="3"/>
  <c r="H284" i="3"/>
  <c r="G284" i="3"/>
  <c r="J283" i="3"/>
  <c r="J282" i="3"/>
  <c r="J281" i="3"/>
  <c r="I278" i="3"/>
  <c r="H278" i="3"/>
  <c r="G278" i="3"/>
  <c r="I272" i="3"/>
  <c r="H272" i="3"/>
  <c r="G272" i="3"/>
  <c r="J271" i="3"/>
  <c r="J270" i="3"/>
  <c r="J269" i="3"/>
  <c r="I266" i="3"/>
  <c r="H266" i="3"/>
  <c r="G266" i="3"/>
  <c r="J265" i="3"/>
  <c r="J264" i="3"/>
  <c r="J263" i="3"/>
  <c r="I259" i="3"/>
  <c r="H259" i="3"/>
  <c r="G259" i="3"/>
  <c r="J258" i="3"/>
  <c r="J257" i="3"/>
  <c r="J256" i="3"/>
  <c r="G8" i="7"/>
  <c r="J219" i="3"/>
  <c r="H31" i="9"/>
  <c r="J206" i="3"/>
  <c r="I253" i="3"/>
  <c r="H253" i="3"/>
  <c r="G253" i="3"/>
  <c r="J252" i="3"/>
  <c r="J251" i="3"/>
  <c r="J250" i="3"/>
  <c r="I247" i="3"/>
  <c r="H247" i="3"/>
  <c r="G247" i="3"/>
  <c r="J246" i="3"/>
  <c r="J245" i="3"/>
  <c r="J244" i="3"/>
  <c r="I240" i="3"/>
  <c r="H240" i="3"/>
  <c r="G240" i="3"/>
  <c r="J239" i="3"/>
  <c r="J238" i="3"/>
  <c r="J237" i="3"/>
  <c r="I234" i="3"/>
  <c r="H234" i="3"/>
  <c r="G234" i="3"/>
  <c r="J233" i="3"/>
  <c r="J232" i="3"/>
  <c r="J231" i="3"/>
  <c r="I228" i="3"/>
  <c r="H228" i="3"/>
  <c r="G228" i="3"/>
  <c r="J227" i="3"/>
  <c r="J226" i="3"/>
  <c r="J225" i="3"/>
  <c r="I222" i="3"/>
  <c r="H222" i="3"/>
  <c r="G222" i="3"/>
  <c r="J221" i="3"/>
  <c r="J220" i="3"/>
  <c r="J218" i="3"/>
  <c r="I214" i="3"/>
  <c r="H214" i="3"/>
  <c r="G214" i="3"/>
  <c r="J213" i="3"/>
  <c r="J212" i="3"/>
  <c r="J211" i="3"/>
  <c r="I208" i="3"/>
  <c r="H208" i="3"/>
  <c r="G208" i="3"/>
  <c r="J207" i="3"/>
  <c r="J205" i="3"/>
  <c r="J204" i="3"/>
  <c r="J290" i="3" l="1"/>
  <c r="J284" i="3"/>
  <c r="J296" i="3"/>
  <c r="J302" i="3"/>
  <c r="J278" i="3"/>
  <c r="J272" i="3"/>
  <c r="J266" i="3"/>
  <c r="J259" i="3"/>
  <c r="J208" i="3"/>
  <c r="J253" i="3"/>
  <c r="J247" i="3"/>
  <c r="J214" i="3"/>
  <c r="J222" i="3"/>
  <c r="J228" i="3"/>
  <c r="J234" i="3"/>
  <c r="J240" i="3"/>
  <c r="H37" i="9"/>
  <c r="G22" i="7"/>
  <c r="G7" i="7"/>
  <c r="G10" i="7"/>
  <c r="H58" i="9"/>
  <c r="I182" i="3" l="1"/>
  <c r="H182" i="3"/>
  <c r="G182" i="3"/>
  <c r="J181" i="3"/>
  <c r="J180" i="3"/>
  <c r="J179" i="3"/>
  <c r="I201" i="3"/>
  <c r="H201" i="3"/>
  <c r="G201" i="3"/>
  <c r="J200" i="3"/>
  <c r="J199" i="3"/>
  <c r="J198" i="3"/>
  <c r="I195" i="3"/>
  <c r="H195" i="3"/>
  <c r="G195" i="3"/>
  <c r="J194" i="3"/>
  <c r="J193" i="3"/>
  <c r="J192" i="3"/>
  <c r="I189" i="3"/>
  <c r="H189" i="3"/>
  <c r="G189" i="3"/>
  <c r="J188" i="3"/>
  <c r="J187" i="3"/>
  <c r="J186" i="3"/>
  <c r="I176" i="3"/>
  <c r="H176" i="3"/>
  <c r="G176" i="3"/>
  <c r="J175" i="3"/>
  <c r="J174" i="3"/>
  <c r="J173" i="3"/>
  <c r="I170" i="3"/>
  <c r="H170" i="3"/>
  <c r="G170" i="3"/>
  <c r="J169" i="3"/>
  <c r="J168" i="3"/>
  <c r="J167" i="3"/>
  <c r="I164" i="3"/>
  <c r="H164" i="3"/>
  <c r="G164" i="3"/>
  <c r="J163" i="3"/>
  <c r="J162" i="3"/>
  <c r="J161" i="3"/>
  <c r="I158" i="3"/>
  <c r="H158" i="3"/>
  <c r="G158" i="3"/>
  <c r="J157" i="3"/>
  <c r="J156" i="3"/>
  <c r="J155" i="3"/>
  <c r="G15" i="7"/>
  <c r="J201" i="3" l="1"/>
  <c r="J189" i="3"/>
  <c r="J182" i="3"/>
  <c r="J170" i="3"/>
  <c r="J158" i="3"/>
  <c r="J195" i="3"/>
  <c r="J164" i="3"/>
  <c r="J176" i="3"/>
  <c r="G14" i="7"/>
  <c r="J132" i="3"/>
  <c r="H17" i="9"/>
  <c r="H6" i="9"/>
  <c r="H83" i="9"/>
  <c r="H22" i="9"/>
  <c r="H10" i="9"/>
  <c r="H74" i="9" l="1"/>
  <c r="H63" i="9"/>
  <c r="H75" i="9"/>
  <c r="H62" i="9"/>
  <c r="H64" i="9"/>
  <c r="H81" i="9"/>
  <c r="I152" i="3"/>
  <c r="H152" i="3"/>
  <c r="G152" i="3"/>
  <c r="J151" i="3"/>
  <c r="J150" i="3"/>
  <c r="J149" i="3"/>
  <c r="I146" i="3"/>
  <c r="H146" i="3"/>
  <c r="G146" i="3"/>
  <c r="J145" i="3"/>
  <c r="J144" i="3"/>
  <c r="J143" i="3"/>
  <c r="I140" i="3"/>
  <c r="H140" i="3"/>
  <c r="G140" i="3"/>
  <c r="J139" i="3"/>
  <c r="J138" i="3"/>
  <c r="J137" i="3"/>
  <c r="I134" i="3"/>
  <c r="H134" i="3"/>
  <c r="G134" i="3"/>
  <c r="J133" i="3"/>
  <c r="J131" i="3"/>
  <c r="J130" i="3"/>
  <c r="I127" i="3"/>
  <c r="H127" i="3"/>
  <c r="G127" i="3"/>
  <c r="J126" i="3"/>
  <c r="J125" i="3"/>
  <c r="J124" i="3"/>
  <c r="I122" i="3"/>
  <c r="H122" i="3"/>
  <c r="G122" i="3"/>
  <c r="J121" i="3"/>
  <c r="J120" i="3"/>
  <c r="J119" i="3"/>
  <c r="I115" i="3"/>
  <c r="H115" i="3"/>
  <c r="G115" i="3"/>
  <c r="J114" i="3"/>
  <c r="J113" i="3"/>
  <c r="J112" i="3"/>
  <c r="I108" i="3"/>
  <c r="H108" i="3"/>
  <c r="G108" i="3"/>
  <c r="J107" i="3"/>
  <c r="J106" i="3"/>
  <c r="J105" i="3"/>
  <c r="G13" i="7"/>
  <c r="H60" i="9"/>
  <c r="H41" i="9"/>
  <c r="H47" i="9"/>
  <c r="J115" i="3" l="1"/>
  <c r="J108" i="3"/>
  <c r="J127" i="3"/>
  <c r="J122" i="3"/>
  <c r="J134" i="3"/>
  <c r="J140" i="3"/>
  <c r="J152" i="3"/>
  <c r="J146" i="3"/>
  <c r="H52" i="9" l="1"/>
  <c r="H56" i="9"/>
  <c r="H86" i="9"/>
  <c r="H46" i="9"/>
  <c r="J45" i="3"/>
  <c r="G18" i="7"/>
  <c r="H16" i="9"/>
  <c r="H15" i="2"/>
  <c r="H80" i="9" l="1"/>
  <c r="H8" i="9"/>
  <c r="H26" i="9"/>
  <c r="H33" i="9"/>
  <c r="G6" i="7"/>
  <c r="H34" i="9"/>
  <c r="H7" i="9"/>
  <c r="H20" i="9"/>
  <c r="H51" i="9"/>
  <c r="G11" i="7"/>
  <c r="G9" i="7"/>
  <c r="H18" i="9"/>
  <c r="H21" i="9"/>
  <c r="H55" i="9"/>
  <c r="G12" i="7"/>
  <c r="G17" i="7"/>
  <c r="H11" i="9"/>
  <c r="H65" i="9" l="1"/>
  <c r="H54" i="9"/>
  <c r="H24" i="9"/>
  <c r="H9" i="9"/>
  <c r="H50" i="9"/>
  <c r="H39" i="9"/>
  <c r="H44" i="9"/>
  <c r="H38" i="9"/>
  <c r="G16" i="7"/>
  <c r="H35" i="9"/>
  <c r="H28" i="9"/>
  <c r="H25" i="9"/>
  <c r="H68" i="9"/>
  <c r="I90" i="3"/>
  <c r="H90" i="3"/>
  <c r="G90" i="3"/>
  <c r="J89" i="3"/>
  <c r="J88" i="3"/>
  <c r="J87" i="3"/>
  <c r="I84" i="3"/>
  <c r="H84" i="3"/>
  <c r="G84" i="3"/>
  <c r="J83" i="3"/>
  <c r="J82" i="3"/>
  <c r="J81" i="3"/>
  <c r="J90" i="3" l="1"/>
  <c r="J84" i="3"/>
  <c r="H78" i="9"/>
  <c r="H79" i="9"/>
  <c r="H42" i="9"/>
  <c r="H59" i="9"/>
  <c r="H49" i="9"/>
  <c r="H84" i="9"/>
  <c r="H14" i="9"/>
  <c r="H13" i="9"/>
  <c r="H36" i="9"/>
  <c r="H45" i="9"/>
  <c r="H43" i="9"/>
  <c r="G21" i="7" l="1"/>
  <c r="I102" i="3"/>
  <c r="H102" i="3"/>
  <c r="G102" i="3"/>
  <c r="J101" i="3"/>
  <c r="J100" i="3"/>
  <c r="J99" i="3"/>
  <c r="I96" i="3"/>
  <c r="H96" i="3"/>
  <c r="G96" i="3"/>
  <c r="J95" i="3"/>
  <c r="J94" i="3"/>
  <c r="J93" i="3"/>
  <c r="I77" i="3"/>
  <c r="H77" i="3"/>
  <c r="G77" i="3"/>
  <c r="J76" i="3"/>
  <c r="J75" i="3"/>
  <c r="J74" i="3"/>
  <c r="I71" i="3"/>
  <c r="H71" i="3"/>
  <c r="G71" i="3"/>
  <c r="J70" i="3"/>
  <c r="J69" i="3"/>
  <c r="J68" i="3"/>
  <c r="I65" i="3"/>
  <c r="H65" i="3"/>
  <c r="G65" i="3"/>
  <c r="J64" i="3"/>
  <c r="J63" i="3"/>
  <c r="J62" i="3"/>
  <c r="I59" i="3"/>
  <c r="H59" i="3"/>
  <c r="G59" i="3"/>
  <c r="J58" i="3"/>
  <c r="J57" i="3"/>
  <c r="J56" i="3"/>
  <c r="I40" i="3"/>
  <c r="H40" i="3"/>
  <c r="G40" i="3"/>
  <c r="J39" i="3"/>
  <c r="J38" i="3"/>
  <c r="J37" i="3"/>
  <c r="I34" i="3"/>
  <c r="H34" i="3"/>
  <c r="G34" i="3"/>
  <c r="J33" i="3"/>
  <c r="J32" i="3"/>
  <c r="J31" i="3"/>
  <c r="H21" i="2"/>
  <c r="H17" i="2"/>
  <c r="H19" i="2"/>
  <c r="H20" i="2"/>
  <c r="H16" i="2"/>
  <c r="H18" i="2"/>
  <c r="H8" i="2"/>
  <c r="H5" i="2"/>
  <c r="H10" i="2"/>
  <c r="H11" i="2"/>
  <c r="H9" i="2"/>
  <c r="H6" i="2"/>
  <c r="H7" i="2"/>
  <c r="H12" i="2"/>
  <c r="J102" i="3" l="1"/>
  <c r="J96" i="3"/>
  <c r="J77" i="3"/>
  <c r="J71" i="3"/>
  <c r="J65" i="3"/>
  <c r="J59" i="3"/>
  <c r="J40" i="3"/>
  <c r="J34" i="3"/>
  <c r="H15" i="9" l="1"/>
  <c r="H77" i="9" l="1"/>
  <c r="H30" i="9" l="1"/>
  <c r="H70" i="9" l="1"/>
  <c r="H53" i="9" l="1"/>
  <c r="H48" i="9" l="1"/>
  <c r="H61" i="9"/>
  <c r="I53" i="3" l="1"/>
  <c r="H53" i="3"/>
  <c r="G53" i="3"/>
  <c r="J52" i="3"/>
  <c r="J51" i="3"/>
  <c r="J50" i="3"/>
  <c r="I47" i="3"/>
  <c r="H47" i="3"/>
  <c r="G47" i="3"/>
  <c r="J46" i="3"/>
  <c r="J44" i="3"/>
  <c r="J43" i="3"/>
  <c r="J47" i="3" l="1"/>
  <c r="J53" i="3"/>
  <c r="H73" i="9" l="1"/>
  <c r="H23" i="9" l="1"/>
  <c r="H19" i="9"/>
  <c r="H32" i="9"/>
  <c r="H27" i="9"/>
  <c r="H57" i="9"/>
  <c r="H82" i="9"/>
  <c r="H12" i="9"/>
  <c r="H76" i="9"/>
  <c r="H67" i="9"/>
  <c r="H71" i="9"/>
  <c r="H40" i="9"/>
  <c r="H29" i="9"/>
  <c r="J24" i="3" l="1"/>
  <c r="J25" i="3"/>
  <c r="J11" i="3" l="1"/>
  <c r="I27" i="3" l="1"/>
  <c r="H27" i="3"/>
  <c r="G27" i="3"/>
  <c r="J26" i="3"/>
  <c r="I21" i="3"/>
  <c r="H21" i="3"/>
  <c r="G21" i="3"/>
  <c r="J20" i="3"/>
  <c r="J19" i="3"/>
  <c r="J18" i="3"/>
  <c r="I14" i="3"/>
  <c r="H14" i="3"/>
  <c r="G14" i="3"/>
  <c r="J13" i="3"/>
  <c r="J12" i="3"/>
  <c r="I8" i="3"/>
  <c r="H8" i="3"/>
  <c r="G8" i="3"/>
  <c r="J7" i="3"/>
  <c r="J6" i="3"/>
  <c r="J5" i="3"/>
  <c r="J8" i="3" l="1"/>
  <c r="J14" i="3"/>
  <c r="J27" i="3"/>
  <c r="J21" i="3"/>
</calcChain>
</file>

<file path=xl/sharedStrings.xml><?xml version="1.0" encoding="utf-8"?>
<sst xmlns="http://schemas.openxmlformats.org/spreadsheetml/2006/main" count="1550" uniqueCount="218">
  <si>
    <t>Harald Oterhals</t>
  </si>
  <si>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</si>
  <si>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</si>
  <si>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</si>
  <si>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</si>
  <si>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</si>
  <si>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</si>
  <si>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</si>
  <si>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Molde kommune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</si>
  <si>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</si>
  <si>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</si>
  <si>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</si>
  <si>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</si>
  <si>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</si>
  <si>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</si>
  <si>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</si>
  <si>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</si>
  <si>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</si>
  <si>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</si>
  <si>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</si>
  <si>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</si>
  <si>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</si>
  <si>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2. runde</t>
  </si>
  <si>
    <t>3.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</si>
  <si>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</si>
  <si>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</si>
  <si>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</si>
  <si>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</si>
  <si>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</si>
  <si>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</si>
  <si>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</si>
  <si>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</si>
  <si>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</si>
  <si>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Roy Eltvik</t>
  </si>
  <si>
    <t>2. Divisjon</t>
  </si>
  <si>
    <t>Serie</t>
  </si>
  <si>
    <t>Flisekompaniet</t>
  </si>
  <si>
    <t>HTL elektro</t>
  </si>
  <si>
    <t>Posten/Bring</t>
  </si>
  <si>
    <t>Ikke spilt 3 serier i samme kamp</t>
  </si>
  <si>
    <t>:3</t>
  </si>
  <si>
    <t>:1</t>
  </si>
  <si>
    <t>Yngve Bjerknes</t>
  </si>
  <si>
    <t>Ole Morten Aarø</t>
  </si>
  <si>
    <t>Sten-Morten Kjørsvik</t>
  </si>
  <si>
    <t>200-klubben</t>
  </si>
  <si>
    <t>500-klubben</t>
  </si>
  <si>
    <t>Bjørn Einar Myklebust</t>
  </si>
  <si>
    <t>Endre Nakken</t>
  </si>
  <si>
    <t>Remi Gjendemsjø</t>
  </si>
  <si>
    <t>1. DIVISJON</t>
  </si>
  <si>
    <t>2. DIVISJON</t>
  </si>
  <si>
    <t>Uke 2016/39</t>
  </si>
  <si>
    <t>Molde Fotballklubb</t>
  </si>
  <si>
    <t>Panorama Gutters</t>
  </si>
  <si>
    <t>Danielsen å I w.o.</t>
  </si>
  <si>
    <t>Danielsen å I</t>
  </si>
  <si>
    <t>Silje Hagen</t>
  </si>
  <si>
    <t>Håkon Døssland</t>
  </si>
  <si>
    <t>Trond Heggem</t>
  </si>
  <si>
    <t>Elisabeth Askevold</t>
  </si>
  <si>
    <t>Ole Marius Solheim</t>
  </si>
  <si>
    <t>Lars Outzen</t>
  </si>
  <si>
    <t>Nina H. Karlsnes</t>
  </si>
  <si>
    <t>Ruben Gabrielsen</t>
  </si>
  <si>
    <t>Andreas Linde</t>
  </si>
  <si>
    <t xml:space="preserve">  </t>
  </si>
  <si>
    <t>Odd Arild Lindseth</t>
  </si>
  <si>
    <t>Jan-Erik Myhr</t>
  </si>
  <si>
    <t>Eirik Natland</t>
  </si>
  <si>
    <t>Kristian H. Sandvik</t>
  </si>
  <si>
    <t>Åge Roaldsetli</t>
  </si>
  <si>
    <t>:2,5</t>
  </si>
  <si>
    <t>:1,5</t>
  </si>
  <si>
    <t>Tormod Kleppe</t>
  </si>
  <si>
    <t>Tor Åge Langås</t>
  </si>
  <si>
    <t>Asbjørn Toft</t>
  </si>
  <si>
    <t>Sindre Aure</t>
  </si>
  <si>
    <t>Jo Inge Solem</t>
  </si>
  <si>
    <t>Arne Ytterhaug</t>
  </si>
  <si>
    <t>Vegkontoret</t>
  </si>
  <si>
    <t>:0</t>
  </si>
  <si>
    <t>:4</t>
  </si>
  <si>
    <t>Halvor Vaagen</t>
  </si>
  <si>
    <t>Steinar Småge</t>
  </si>
  <si>
    <t>Jarle Endresplass</t>
  </si>
  <si>
    <t>Jan Inge Dale</t>
  </si>
  <si>
    <t>Odd Gunnar Innreiten</t>
  </si>
  <si>
    <t>Kjell Arne Nygård</t>
  </si>
  <si>
    <t>Arnfinn Lange</t>
  </si>
  <si>
    <t>Dag Thønder Tennøy</t>
  </si>
  <si>
    <t>Panaorama Gutters</t>
  </si>
  <si>
    <t>Torunn Hopen</t>
  </si>
  <si>
    <t>Tom Andre Hofstad</t>
  </si>
  <si>
    <t>Odd Øyvind Fjørtoft</t>
  </si>
  <si>
    <t>Paul Boyle</t>
  </si>
  <si>
    <t>Christian Pascal</t>
  </si>
  <si>
    <t>Lars Brian Taylor</t>
  </si>
  <si>
    <t>Grethe Danielsen</t>
  </si>
  <si>
    <t>Irene T. Danielsen</t>
  </si>
  <si>
    <t>Kjell Thorsrudhagen</t>
  </si>
  <si>
    <t>Alfhild Danielsen</t>
  </si>
  <si>
    <t>Anna Julnes</t>
  </si>
  <si>
    <t>Steinar Brevik</t>
  </si>
  <si>
    <t>Tone Nygård Nilsen</t>
  </si>
  <si>
    <t>Gerd Norunn Nygård</t>
  </si>
  <si>
    <t>Arild Heltene</t>
  </si>
  <si>
    <t>Miroslav Meuljic</t>
  </si>
  <si>
    <t>Alf Einar Witzøe</t>
  </si>
  <si>
    <t>Kamp tapt pga. ulovlig avvikling</t>
  </si>
  <si>
    <t>Kamp tapt pga. ulovlig avvikl.</t>
  </si>
  <si>
    <t>Geir Gjelsten</t>
  </si>
  <si>
    <t>Jan Magne Berild</t>
  </si>
  <si>
    <t>Marius Grønås Larsen</t>
  </si>
  <si>
    <t>Uke 2016/40</t>
  </si>
  <si>
    <t xml:space="preserve"> 1. runde</t>
  </si>
  <si>
    <t xml:space="preserve"> 2. runde</t>
  </si>
  <si>
    <t xml:space="preserve"> 3. runde</t>
  </si>
  <si>
    <t>Høyeste</t>
  </si>
  <si>
    <t>serie</t>
  </si>
  <si>
    <t>Laveste</t>
  </si>
  <si>
    <t>Molde Fotballklubb w.o.</t>
  </si>
  <si>
    <t>Odd Rød</t>
  </si>
  <si>
    <t>Uke 2016/42</t>
  </si>
  <si>
    <t>:2</t>
  </si>
  <si>
    <t>Svein Gussiås</t>
  </si>
  <si>
    <t>Harald Valved</t>
  </si>
  <si>
    <t>Jonas L. Hansen</t>
  </si>
  <si>
    <t>Michael Larsen</t>
  </si>
  <si>
    <t xml:space="preserve"> HTL elektro</t>
  </si>
  <si>
    <t>Magne Farstadvoll</t>
  </si>
  <si>
    <t>Joakim Risnes</t>
  </si>
  <si>
    <t>Evaldas Ramunis</t>
  </si>
  <si>
    <t>Inge Eidseter</t>
  </si>
  <si>
    <t>Trond Botterli</t>
  </si>
  <si>
    <t>Kristian Gravem</t>
  </si>
  <si>
    <t>Tina Kjørsvik</t>
  </si>
  <si>
    <t>Asbjørn Kråkenes</t>
  </si>
  <si>
    <t>▲</t>
  </si>
  <si>
    <t>▼</t>
  </si>
  <si>
    <t>(+2)</t>
  </si>
  <si>
    <t>(+1)</t>
  </si>
  <si>
    <t>(-4)</t>
  </si>
  <si>
    <t>(-7)</t>
  </si>
  <si>
    <t>(+6)</t>
  </si>
  <si>
    <t>(-2)</t>
  </si>
  <si>
    <t>(-3)</t>
  </si>
  <si>
    <t>(-1)</t>
  </si>
  <si>
    <t>(-5)</t>
  </si>
  <si>
    <t>Thor Bolsønes</t>
  </si>
  <si>
    <t>Uke 2016/44</t>
  </si>
  <si>
    <t xml:space="preserve"> 4. runde</t>
  </si>
  <si>
    <t>Rørlegger1 w.o.</t>
  </si>
  <si>
    <t>4. runde</t>
  </si>
  <si>
    <t>Arnt Ivar Dahle</t>
  </si>
  <si>
    <t>Rolf Arne Hamre</t>
  </si>
  <si>
    <t>Arild Heltne</t>
  </si>
  <si>
    <t>Tara Kristin W. Follum</t>
  </si>
  <si>
    <t xml:space="preserve">NY </t>
  </si>
  <si>
    <t>Bedrift/lag</t>
  </si>
  <si>
    <t xml:space="preserve"> 5. runde</t>
  </si>
  <si>
    <t>Uke 2016/46</t>
  </si>
  <si>
    <t>Uke 2016/47</t>
  </si>
  <si>
    <t>Istad Strikers w.o.</t>
  </si>
  <si>
    <t>6. runde</t>
  </si>
  <si>
    <t>Panaorama Gutters w.o.</t>
  </si>
  <si>
    <t>Ikke sp.</t>
  </si>
  <si>
    <t>5. runde</t>
  </si>
  <si>
    <t>Amund Vaagen</t>
  </si>
  <si>
    <t>Mats Sunde</t>
  </si>
  <si>
    <t xml:space="preserve"> Vegkontoret 2</t>
  </si>
  <si>
    <t xml:space="preserve"> Posten/Bring</t>
  </si>
  <si>
    <t xml:space="preserve"> Ytre Bowlinglag</t>
  </si>
  <si>
    <t xml:space="preserve"> Glamox</t>
  </si>
  <si>
    <t xml:space="preserve"> Team Fuglset</t>
  </si>
  <si>
    <t xml:space="preserve"> Vegkontoret 1</t>
  </si>
  <si>
    <t xml:space="preserve"> Molde kommune</t>
  </si>
  <si>
    <t xml:space="preserve"> Flisekompaniet</t>
  </si>
  <si>
    <t xml:space="preserve"> Rørlegger1</t>
  </si>
  <si>
    <t xml:space="preserve"> Molde Fotballklubb</t>
  </si>
  <si>
    <t xml:space="preserve"> Panorama Gutters</t>
  </si>
  <si>
    <t xml:space="preserve"> Istad Strikers</t>
  </si>
  <si>
    <t xml:space="preserve"> Danielsen å I</t>
  </si>
  <si>
    <t>7. runde</t>
  </si>
  <si>
    <t>Uke 2016/49</t>
  </si>
  <si>
    <t>HTL elektro w.o.</t>
  </si>
  <si>
    <t>Normo Slipestasjon</t>
  </si>
  <si>
    <t>Normo Slipestasjon w.o.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</si>
  <si>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</si>
  <si>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</si>
  <si>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</si>
  <si>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</si>
  <si>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</si>
  <si>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</si>
  <si>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</si>
  <si>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</si>
  <si>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</si>
  <si>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</si>
  <si>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</si>
  <si>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Arnt Ove Hungnes</t>
  </si>
  <si>
    <t>Kamp ikke spilt</t>
  </si>
  <si>
    <t>(-6)</t>
  </si>
  <si>
    <t>Gjennomsnittlig pinnefall pr. spiller</t>
  </si>
  <si>
    <t>8. runde</t>
  </si>
  <si>
    <t>Uke 2017/01</t>
  </si>
  <si>
    <t>Roger Lindrud</t>
  </si>
  <si>
    <t>Seinar Småge</t>
  </si>
  <si>
    <t>Julie Jørgensen</t>
  </si>
  <si>
    <t>Spilt</t>
  </si>
  <si>
    <t>Reidar Beinset</t>
  </si>
  <si>
    <t>Kampen er ikke spilt</t>
  </si>
  <si>
    <t>Kampen er spilt</t>
  </si>
  <si>
    <t>TABELLER sesongen 2016-2017 - ajour pr. 15/01-2017</t>
  </si>
  <si>
    <t>(+18)</t>
  </si>
  <si>
    <t>(+19)</t>
  </si>
  <si>
    <t>(-12)</t>
  </si>
  <si>
    <t>(+8)</t>
  </si>
  <si>
    <t>(+7)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</si>
</sst>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rgb="FF00B050"/>
      <name val="Lucida Sans Unicode"/>
      <family val="2"/>
    </font>
    <font>
      <b/>
      <sz val="14"/>
      <color rgb="FFC00000"/>
      <name val="Lucida Sans Unicode"/>
      <family val="2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0" xfId="0" applyFont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4" fillId="0" borderId="9" xfId="0" applyFont="1" applyBorder="1"/>
    <xf numFmtId="0" fontId="8" fillId="2" borderId="9" xfId="0" applyFont="1" applyFill="1" applyBorder="1"/>
    <xf numFmtId="0" fontId="8" fillId="0" borderId="9" xfId="0" applyFont="1" applyBorder="1"/>
    <xf numFmtId="0" fontId="4" fillId="0" borderId="9" xfId="0" applyFont="1" applyFill="1" applyBorder="1" applyAlignment="1">
      <alignment horizontal="center"/>
    </xf>
    <xf numFmtId="0" fontId="8" fillId="0" borderId="9" xfId="0" applyFont="1" applyFill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8" fillId="0" borderId="15" xfId="0" applyFont="1" applyBorder="1"/>
    <xf numFmtId="164" fontId="8" fillId="0" borderId="9" xfId="0" applyNumberFormat="1" applyFont="1" applyBorder="1" applyAlignment="1">
      <alignment horizontal="center"/>
    </xf>
    <xf numFmtId="0" fontId="7" fillId="0" borderId="12" xfId="0" applyFont="1" applyBorder="1"/>
    <xf numFmtId="0" fontId="7" fillId="0" borderId="11" xfId="0" applyFont="1" applyBorder="1"/>
    <xf numFmtId="0" fontId="8" fillId="2" borderId="15" xfId="0" applyFont="1" applyFill="1" applyBorder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0" fillId="0" borderId="9" xfId="0" applyFont="1" applyBorder="1" applyAlignment="1">
      <alignment horizontal="center"/>
    </xf>
    <xf numFmtId="2" fontId="13" fillId="0" borderId="9" xfId="0" applyNumberFormat="1" applyFont="1" applyBorder="1" applyAlignment="1">
      <alignment horizontal="center"/>
    </xf>
    <xf numFmtId="0" fontId="10" fillId="0" borderId="9" xfId="0" applyFont="1" applyBorder="1"/>
    <xf numFmtId="0" fontId="4" fillId="0" borderId="9" xfId="0" applyFont="1" applyBorder="1" applyAlignment="1">
      <alignment horizontal="left"/>
    </xf>
    <xf numFmtId="164" fontId="7" fillId="0" borderId="0" xfId="0" applyNumberFormat="1" applyFont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4" fillId="0" borderId="15" xfId="0" applyFont="1" applyBorder="1" applyAlignment="1">
      <alignment horizontal="center"/>
    </xf>
    <xf numFmtId="0" fontId="11" fillId="0" borderId="9" xfId="0" applyFont="1" applyBorder="1"/>
    <xf numFmtId="0" fontId="6" fillId="0" borderId="0" xfId="0" applyFont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164" fontId="8" fillId="2" borderId="9" xfId="0" applyNumberFormat="1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7" fillId="0" borderId="19" xfId="0" applyFont="1" applyBorder="1"/>
    <xf numFmtId="0" fontId="20" fillId="0" borderId="16" xfId="0" applyFont="1" applyBorder="1"/>
    <xf numFmtId="0" fontId="21" fillId="0" borderId="18" xfId="0" applyFont="1" applyBorder="1"/>
    <xf numFmtId="0" fontId="21" fillId="0" borderId="16" xfId="0" applyFont="1" applyBorder="1"/>
    <xf numFmtId="0" fontId="21" fillId="0" borderId="17" xfId="0" applyFont="1" applyBorder="1"/>
    <xf numFmtId="0" fontId="15" fillId="0" borderId="18" xfId="0" applyFont="1" applyBorder="1" applyAlignment="1">
      <alignment horizontal="center"/>
    </xf>
    <xf numFmtId="0" fontId="15" fillId="0" borderId="18" xfId="0" applyFont="1" applyBorder="1"/>
    <xf numFmtId="0" fontId="21" fillId="0" borderId="20" xfId="0" applyFont="1" applyBorder="1"/>
    <xf numFmtId="0" fontId="15" fillId="0" borderId="19" xfId="0" applyFont="1" applyBorder="1"/>
    <xf numFmtId="0" fontId="22" fillId="0" borderId="0" xfId="0" applyFont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20" fillId="0" borderId="19" xfId="0" applyFont="1" applyBorder="1"/>
    <xf numFmtId="0" fontId="15" fillId="0" borderId="20" xfId="0" applyFont="1" applyBorder="1" applyAlignment="1">
      <alignment horizontal="center"/>
    </xf>
    <xf numFmtId="0" fontId="21" fillId="0" borderId="26" xfId="0" applyFont="1" applyBorder="1"/>
    <xf numFmtId="0" fontId="23" fillId="0" borderId="7" xfId="0" applyFont="1" applyBorder="1"/>
    <xf numFmtId="0" fontId="15" fillId="0" borderId="21" xfId="0" applyFont="1" applyBorder="1" applyAlignment="1">
      <alignment horizontal="center"/>
    </xf>
    <xf numFmtId="0" fontId="15" fillId="0" borderId="21" xfId="0" applyFont="1" applyBorder="1"/>
    <xf numFmtId="0" fontId="21" fillId="0" borderId="27" xfId="0" applyFont="1" applyBorder="1"/>
    <xf numFmtId="0" fontId="23" fillId="0" borderId="2" xfId="0" applyFont="1" applyBorder="1"/>
    <xf numFmtId="0" fontId="15" fillId="0" borderId="22" xfId="0" applyFont="1" applyBorder="1" applyAlignment="1">
      <alignment horizontal="center"/>
    </xf>
    <xf numFmtId="0" fontId="15" fillId="0" borderId="22" xfId="0" applyFont="1" applyBorder="1"/>
    <xf numFmtId="0" fontId="20" fillId="0" borderId="23" xfId="0" applyFont="1" applyBorder="1"/>
    <xf numFmtId="0" fontId="21" fillId="0" borderId="25" xfId="0" applyFont="1" applyBorder="1"/>
    <xf numFmtId="0" fontId="15" fillId="0" borderId="23" xfId="0" applyFont="1" applyBorder="1"/>
    <xf numFmtId="0" fontId="23" fillId="0" borderId="24" xfId="0" applyFont="1" applyBorder="1"/>
    <xf numFmtId="0" fontId="15" fillId="0" borderId="25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0" fontId="15" fillId="0" borderId="16" xfId="0" applyFont="1" applyBorder="1"/>
    <xf numFmtId="0" fontId="23" fillId="0" borderId="17" xfId="0" applyFont="1" applyBorder="1"/>
    <xf numFmtId="0" fontId="21" fillId="0" borderId="7" xfId="0" applyFont="1" applyBorder="1"/>
    <xf numFmtId="0" fontId="21" fillId="0" borderId="2" xfId="0" applyFont="1" applyBorder="1"/>
    <xf numFmtId="0" fontId="21" fillId="0" borderId="23" xfId="0" applyFont="1" applyBorder="1"/>
    <xf numFmtId="0" fontId="21" fillId="0" borderId="24" xfId="0" applyFont="1" applyBorder="1"/>
    <xf numFmtId="0" fontId="15" fillId="0" borderId="25" xfId="0" applyFont="1" applyBorder="1"/>
    <xf numFmtId="49" fontId="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11" xfId="0" applyFont="1" applyBorder="1"/>
    <xf numFmtId="0" fontId="15" fillId="0" borderId="11" xfId="0" applyFont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15" fillId="0" borderId="11" xfId="0" applyFont="1" applyFill="1" applyBorder="1"/>
    <xf numFmtId="0" fontId="15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21" fillId="0" borderId="19" xfId="0" applyFont="1" applyBorder="1"/>
    <xf numFmtId="0" fontId="21" fillId="0" borderId="0" xfId="0" applyFont="1" applyBorder="1"/>
    <xf numFmtId="0" fontId="15" fillId="0" borderId="20" xfId="0" applyFont="1" applyBorder="1"/>
    <xf numFmtId="0" fontId="19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/>
    </xf>
    <xf numFmtId="0" fontId="27" fillId="0" borderId="13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10" fillId="0" borderId="9" xfId="0" applyFont="1" applyFill="1" applyBorder="1"/>
    <xf numFmtId="0" fontId="10" fillId="2" borderId="9" xfId="0" applyFont="1" applyFill="1" applyBorder="1"/>
    <xf numFmtId="0" fontId="11" fillId="0" borderId="9" xfId="0" applyFont="1" applyBorder="1" applyAlignment="1">
      <alignment horizontal="center"/>
    </xf>
    <xf numFmtId="49" fontId="12" fillId="0" borderId="9" xfId="0" applyNumberFormat="1" applyFont="1" applyBorder="1" applyAlignment="1">
      <alignment horizontal="center"/>
    </xf>
    <xf numFmtId="0" fontId="8" fillId="0" borderId="12" xfId="0" applyFont="1" applyBorder="1"/>
    <xf numFmtId="0" fontId="4" fillId="0" borderId="0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7" fillId="0" borderId="9" xfId="0" applyFont="1" applyBorder="1" applyAlignment="1">
      <alignment horizontal="center" vertical="center"/>
    </xf>
    <xf numFmtId="0" fontId="8" fillId="2" borderId="12" xfId="0" applyFont="1" applyFill="1" applyBorder="1"/>
    <xf numFmtId="0" fontId="8" fillId="0" borderId="12" xfId="0" applyFont="1" applyBorder="1" applyAlignment="1">
      <alignment horizontal="center"/>
    </xf>
    <xf numFmtId="0" fontId="4" fillId="0" borderId="0" xfId="0" applyFont="1" applyBorder="1"/>
    <xf numFmtId="0" fontId="8" fillId="0" borderId="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/>
    <xf numFmtId="0" fontId="4" fillId="0" borderId="4" xfId="0" applyFont="1" applyBorder="1"/>
    <xf numFmtId="0" fontId="29" fillId="0" borderId="1" xfId="0" applyFont="1" applyBorder="1"/>
    <xf numFmtId="0" fontId="7" fillId="0" borderId="2" xfId="0" applyFont="1" applyBorder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0" fillId="0" borderId="4" xfId="0" applyFont="1" applyBorder="1"/>
    <xf numFmtId="0" fontId="7" fillId="0" borderId="0" xfId="0" applyFont="1" applyBorder="1"/>
    <xf numFmtId="0" fontId="18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Border="1"/>
    <xf numFmtId="0" fontId="29" fillId="0" borderId="4" xfId="0" applyFont="1" applyBorder="1"/>
    <xf numFmtId="0" fontId="7" fillId="0" borderId="4" xfId="0" applyFont="1" applyBorder="1"/>
    <xf numFmtId="0" fontId="7" fillId="0" borderId="5" xfId="0" applyFont="1" applyFill="1" applyBorder="1"/>
    <xf numFmtId="0" fontId="7" fillId="0" borderId="6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Fill="1" applyBorder="1"/>
    <xf numFmtId="0" fontId="7" fillId="0" borderId="8" xfId="0" applyFont="1" applyFill="1" applyBorder="1"/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7" fillId="0" borderId="3" xfId="0" applyFont="1" applyBorder="1"/>
    <xf numFmtId="0" fontId="4" fillId="0" borderId="2" xfId="0" applyFont="1" applyBorder="1"/>
    <xf numFmtId="0" fontId="7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7" fillId="0" borderId="0" xfId="0" quotePrefix="1" applyFont="1" applyFill="1" applyBorder="1"/>
    <xf numFmtId="0" fontId="4" fillId="0" borderId="3" xfId="0" applyFont="1" applyBorder="1" applyAlignment="1">
      <alignment horizontal="center"/>
    </xf>
    <xf numFmtId="0" fontId="7" fillId="0" borderId="3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29" fillId="0" borderId="6" xfId="0" applyFont="1" applyBorder="1"/>
    <xf numFmtId="0" fontId="7" fillId="0" borderId="8" xfId="0" applyFont="1" applyBorder="1"/>
    <xf numFmtId="0" fontId="7" fillId="0" borderId="5" xfId="0" applyFont="1" applyFill="1" applyBorder="1" applyAlignment="1">
      <alignment horizontal="center"/>
    </xf>
    <xf numFmtId="0" fontId="29" fillId="0" borderId="0" xfId="0" applyFont="1" applyBorder="1"/>
    <xf numFmtId="0" fontId="4" fillId="0" borderId="1" xfId="0" applyFont="1" applyBorder="1"/>
    <xf numFmtId="0" fontId="30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/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2" fontId="10" fillId="0" borderId="9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showGridLines="0" tabSelected="1" zoomScaleNormal="100" workbookViewId="0">
      <selection sqref="A1:M1"/>
    </sheetView>
  </sheetViews>
  <sheetFormatPr baseColWidth="10" defaultRowHeight="14.5" x14ac:dyDescent="0.35"/>
  <cols>
    <col min="1" max="1" width="15.54296875" customWidth="1"/>
    <col min="2" max="2" width="5" style="1" customWidth="1"/>
    <col min="3" max="3" width="4.54296875" style="1" customWidth="1"/>
    <col min="4" max="4" width="0.90625" style="1" customWidth="1"/>
    <col min="5" max="5" width="28.54296875" customWidth="1"/>
    <col min="6" max="6" width="9.6328125" style="5" customWidth="1"/>
    <col min="7" max="7" width="8.36328125" style="1" customWidth="1"/>
    <col min="8" max="8" width="10" style="1" customWidth="1"/>
    <col min="9" max="9" width="4.453125" style="1" customWidth="1"/>
    <col min="10" max="10" width="3.90625" style="1" customWidth="1"/>
    <col min="11" max="11" width="3.36328125" style="1" customWidth="1"/>
    <col min="12" max="12" width="4.08984375" style="1" bestFit="1" customWidth="1"/>
    <col min="13" max="13" width="11.6328125" style="1" customWidth="1"/>
    <col min="14" max="14" width="2" style="1" customWidth="1"/>
  </cols>
  <sheetData>
    <row r="1" spans="1:15" ht="28.5" x14ac:dyDescent="0.65">
      <c r="A1" s="180" t="s">
        <v>212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43"/>
    </row>
    <row r="2" spans="1:15" ht="20" customHeight="1" x14ac:dyDescent="0.6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43"/>
    </row>
    <row r="4" spans="1:15" s="7" customFormat="1" ht="18.5" x14ac:dyDescent="0.45">
      <c r="B4" s="21" t="s">
        <v>16</v>
      </c>
      <c r="C4" s="21"/>
      <c r="D4" s="21"/>
      <c r="F4" s="22" t="s">
        <v>9</v>
      </c>
      <c r="G4" s="14" t="s">
        <v>4</v>
      </c>
      <c r="H4" s="14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4" t="s">
        <v>15</v>
      </c>
      <c r="N4" s="14"/>
    </row>
    <row r="5" spans="1:15" s="7" customFormat="1" ht="18.5" x14ac:dyDescent="0.45">
      <c r="A5" s="8" t="s">
        <v>29</v>
      </c>
      <c r="B5" s="179">
        <v>1</v>
      </c>
      <c r="C5" s="23" t="s">
        <v>31</v>
      </c>
      <c r="D5" s="23"/>
      <c r="E5" s="24" t="s">
        <v>18</v>
      </c>
      <c r="F5" s="28">
        <v>10103</v>
      </c>
      <c r="G5" s="15">
        <v>63</v>
      </c>
      <c r="H5" s="25">
        <f t="shared" ref="H5:H12" si="0">F5/G5</f>
        <v>160.36507936507937</v>
      </c>
      <c r="I5" s="15">
        <v>8</v>
      </c>
      <c r="J5" s="15">
        <v>6</v>
      </c>
      <c r="K5" s="15">
        <v>0</v>
      </c>
      <c r="L5" s="15">
        <v>2</v>
      </c>
      <c r="M5" s="25">
        <v>22</v>
      </c>
      <c r="N5" s="44"/>
      <c r="O5" s="7" t="s">
        <v>109</v>
      </c>
    </row>
    <row r="6" spans="1:15" s="7" customFormat="1" ht="18.5" x14ac:dyDescent="0.45">
      <c r="A6" s="26"/>
      <c r="B6" s="48">
        <v>2</v>
      </c>
      <c r="C6" s="23" t="s">
        <v>31</v>
      </c>
      <c r="D6" s="23"/>
      <c r="E6" s="24" t="s">
        <v>17</v>
      </c>
      <c r="F6" s="28">
        <v>10904</v>
      </c>
      <c r="G6" s="15">
        <v>72</v>
      </c>
      <c r="H6" s="25">
        <f t="shared" si="0"/>
        <v>151.44444444444446</v>
      </c>
      <c r="I6" s="15">
        <v>8</v>
      </c>
      <c r="J6" s="15">
        <v>4</v>
      </c>
      <c r="K6" s="15">
        <v>1</v>
      </c>
      <c r="L6" s="15">
        <v>3</v>
      </c>
      <c r="M6" s="25">
        <v>19</v>
      </c>
      <c r="N6" s="44"/>
    </row>
    <row r="7" spans="1:15" s="7" customFormat="1" ht="18.5" x14ac:dyDescent="0.45">
      <c r="A7" s="26"/>
      <c r="B7" s="48">
        <v>3</v>
      </c>
      <c r="C7" s="98" t="s">
        <v>138</v>
      </c>
      <c r="D7" s="23"/>
      <c r="E7" s="24" t="s">
        <v>7</v>
      </c>
      <c r="F7" s="28">
        <v>10681</v>
      </c>
      <c r="G7" s="15">
        <v>72</v>
      </c>
      <c r="H7" s="25">
        <f>F7/G7</f>
        <v>148.34722222222223</v>
      </c>
      <c r="I7" s="15">
        <v>8</v>
      </c>
      <c r="J7" s="15">
        <v>5</v>
      </c>
      <c r="K7" s="15">
        <v>0</v>
      </c>
      <c r="L7" s="15">
        <v>3</v>
      </c>
      <c r="M7" s="25">
        <v>17</v>
      </c>
      <c r="N7" s="44"/>
    </row>
    <row r="8" spans="1:15" s="7" customFormat="1" ht="18.5" x14ac:dyDescent="0.45">
      <c r="A8" s="26"/>
      <c r="B8" s="48">
        <v>4</v>
      </c>
      <c r="C8" s="99" t="s">
        <v>139</v>
      </c>
      <c r="D8" s="23"/>
      <c r="E8" s="24" t="s">
        <v>6</v>
      </c>
      <c r="F8" s="28">
        <v>11256</v>
      </c>
      <c r="G8" s="15">
        <v>72</v>
      </c>
      <c r="H8" s="25">
        <f t="shared" si="0"/>
        <v>156.33333333333334</v>
      </c>
      <c r="I8" s="15">
        <v>8</v>
      </c>
      <c r="J8" s="15">
        <v>3</v>
      </c>
      <c r="K8" s="15">
        <v>3</v>
      </c>
      <c r="L8" s="15">
        <v>2</v>
      </c>
      <c r="M8" s="25">
        <v>16</v>
      </c>
      <c r="N8" s="44"/>
    </row>
    <row r="9" spans="1:15" s="7" customFormat="1" ht="18.5" x14ac:dyDescent="0.45">
      <c r="A9" s="26"/>
      <c r="B9" s="48">
        <v>5</v>
      </c>
      <c r="C9" s="99" t="s">
        <v>139</v>
      </c>
      <c r="D9" s="23"/>
      <c r="E9" s="24" t="s">
        <v>38</v>
      </c>
      <c r="F9" s="28">
        <v>10788</v>
      </c>
      <c r="G9" s="15">
        <v>72</v>
      </c>
      <c r="H9" s="25">
        <f t="shared" si="0"/>
        <v>149.83333333333334</v>
      </c>
      <c r="I9" s="15">
        <v>8</v>
      </c>
      <c r="J9" s="15">
        <v>2</v>
      </c>
      <c r="K9" s="15">
        <v>1</v>
      </c>
      <c r="L9" s="15">
        <v>5</v>
      </c>
      <c r="M9" s="25">
        <v>15</v>
      </c>
      <c r="N9" s="44"/>
    </row>
    <row r="10" spans="1:15" s="7" customFormat="1" ht="18.5" x14ac:dyDescent="0.45">
      <c r="A10" s="26"/>
      <c r="B10" s="111">
        <v>6</v>
      </c>
      <c r="C10" s="23" t="s">
        <v>31</v>
      </c>
      <c r="D10" s="23"/>
      <c r="E10" s="24" t="s">
        <v>8</v>
      </c>
      <c r="F10" s="28">
        <v>10516</v>
      </c>
      <c r="G10" s="15">
        <v>72</v>
      </c>
      <c r="H10" s="25">
        <f t="shared" si="0"/>
        <v>146.05555555555554</v>
      </c>
      <c r="I10" s="15">
        <v>8</v>
      </c>
      <c r="J10" s="15">
        <v>3</v>
      </c>
      <c r="K10" s="15">
        <v>2</v>
      </c>
      <c r="L10" s="15">
        <v>3</v>
      </c>
      <c r="M10" s="25">
        <v>15</v>
      </c>
      <c r="N10" s="44"/>
    </row>
    <row r="11" spans="1:15" s="7" customFormat="1" ht="18.5" x14ac:dyDescent="0.45">
      <c r="A11" s="26"/>
      <c r="B11" s="48">
        <v>7</v>
      </c>
      <c r="C11" s="98" t="s">
        <v>138</v>
      </c>
      <c r="D11" s="23"/>
      <c r="E11" s="24" t="s">
        <v>36</v>
      </c>
      <c r="F11" s="28">
        <v>10812</v>
      </c>
      <c r="G11" s="15">
        <v>72</v>
      </c>
      <c r="H11" s="25">
        <f>F11/G11</f>
        <v>150.16666666666666</v>
      </c>
      <c r="I11" s="15">
        <v>8</v>
      </c>
      <c r="J11" s="15">
        <v>3</v>
      </c>
      <c r="K11" s="15">
        <v>0</v>
      </c>
      <c r="L11" s="15">
        <v>5</v>
      </c>
      <c r="M11" s="25">
        <v>12</v>
      </c>
      <c r="N11" s="44"/>
    </row>
    <row r="12" spans="1:15" s="7" customFormat="1" ht="18.5" x14ac:dyDescent="0.45">
      <c r="A12" s="27"/>
      <c r="B12" s="48">
        <v>8</v>
      </c>
      <c r="C12" s="99" t="s">
        <v>139</v>
      </c>
      <c r="D12" s="23"/>
      <c r="E12" s="24" t="s">
        <v>19</v>
      </c>
      <c r="F12" s="28">
        <v>10181</v>
      </c>
      <c r="G12" s="15">
        <v>72</v>
      </c>
      <c r="H12" s="25">
        <f t="shared" si="0"/>
        <v>141.40277777777777</v>
      </c>
      <c r="I12" s="15">
        <v>8</v>
      </c>
      <c r="J12" s="15">
        <v>2</v>
      </c>
      <c r="K12" s="15">
        <v>1</v>
      </c>
      <c r="L12" s="15">
        <v>5</v>
      </c>
      <c r="M12" s="25">
        <v>12</v>
      </c>
      <c r="N12" s="44"/>
    </row>
    <row r="13" spans="1:15" s="7" customFormat="1" ht="18.5" x14ac:dyDescent="0.45">
      <c r="B13" s="21"/>
      <c r="C13" s="21"/>
      <c r="D13" s="21"/>
      <c r="F13" s="21" t="s">
        <v>2</v>
      </c>
      <c r="G13" s="21" t="s">
        <v>2</v>
      </c>
      <c r="H13" s="21"/>
      <c r="I13" s="21" t="s">
        <v>2</v>
      </c>
      <c r="J13" s="21"/>
      <c r="K13" s="21"/>
      <c r="L13" s="21"/>
      <c r="M13" s="37" t="s">
        <v>2</v>
      </c>
      <c r="N13" s="37"/>
    </row>
    <row r="14" spans="1:15" s="7" customFormat="1" ht="18.5" x14ac:dyDescent="0.45">
      <c r="B14" s="21" t="s">
        <v>16</v>
      </c>
      <c r="C14" s="21"/>
      <c r="D14" s="21"/>
      <c r="F14" s="14" t="s">
        <v>9</v>
      </c>
      <c r="G14" s="14" t="s">
        <v>4</v>
      </c>
      <c r="H14" s="14" t="s">
        <v>10</v>
      </c>
      <c r="I14" s="13" t="s">
        <v>11</v>
      </c>
      <c r="J14" s="13" t="s">
        <v>12</v>
      </c>
      <c r="K14" s="13" t="s">
        <v>13</v>
      </c>
      <c r="L14" s="13" t="s">
        <v>14</v>
      </c>
      <c r="M14" s="14" t="s">
        <v>15</v>
      </c>
      <c r="N14" s="14"/>
    </row>
    <row r="15" spans="1:15" s="7" customFormat="1" ht="18.5" x14ac:dyDescent="0.45">
      <c r="A15" s="8" t="s">
        <v>34</v>
      </c>
      <c r="B15" s="49">
        <v>1</v>
      </c>
      <c r="C15" s="23" t="s">
        <v>31</v>
      </c>
      <c r="D15" s="23"/>
      <c r="E15" s="24" t="s">
        <v>56</v>
      </c>
      <c r="F15" s="28">
        <v>8024</v>
      </c>
      <c r="G15" s="15">
        <v>54</v>
      </c>
      <c r="H15" s="25">
        <f t="shared" ref="H15:H21" si="1">F15/G15</f>
        <v>148.59259259259258</v>
      </c>
      <c r="I15" s="15">
        <v>6</v>
      </c>
      <c r="J15" s="15">
        <v>6</v>
      </c>
      <c r="K15" s="15">
        <v>0</v>
      </c>
      <c r="L15" s="15">
        <v>0</v>
      </c>
      <c r="M15" s="46">
        <v>21</v>
      </c>
      <c r="N15" s="44"/>
    </row>
    <row r="16" spans="1:15" s="7" customFormat="1" ht="18.5" x14ac:dyDescent="0.45">
      <c r="A16" s="26"/>
      <c r="B16" s="47">
        <v>2</v>
      </c>
      <c r="C16" s="98" t="s">
        <v>138</v>
      </c>
      <c r="D16" s="23"/>
      <c r="E16" s="24" t="s">
        <v>37</v>
      </c>
      <c r="F16" s="28">
        <v>8697</v>
      </c>
      <c r="G16" s="15">
        <v>63</v>
      </c>
      <c r="H16" s="25">
        <f>F16/G16</f>
        <v>138.04761904761904</v>
      </c>
      <c r="I16" s="15">
        <v>7</v>
      </c>
      <c r="J16" s="15">
        <v>4</v>
      </c>
      <c r="K16" s="15">
        <v>0</v>
      </c>
      <c r="L16" s="15">
        <v>3</v>
      </c>
      <c r="M16" s="46">
        <v>18.5</v>
      </c>
      <c r="N16" s="44"/>
    </row>
    <row r="17" spans="1:14" s="7" customFormat="1" ht="18.5" x14ac:dyDescent="0.45">
      <c r="A17" s="26"/>
      <c r="B17" s="47">
        <v>3</v>
      </c>
      <c r="C17" s="99" t="s">
        <v>139</v>
      </c>
      <c r="D17" s="23"/>
      <c r="E17" s="24" t="s">
        <v>26</v>
      </c>
      <c r="F17" s="28">
        <v>7542</v>
      </c>
      <c r="G17" s="15">
        <v>54</v>
      </c>
      <c r="H17" s="25">
        <f t="shared" si="1"/>
        <v>139.66666666666666</v>
      </c>
      <c r="I17" s="15">
        <v>6</v>
      </c>
      <c r="J17" s="15">
        <v>5</v>
      </c>
      <c r="K17" s="15">
        <v>0</v>
      </c>
      <c r="L17" s="15">
        <v>1</v>
      </c>
      <c r="M17" s="46">
        <v>17</v>
      </c>
      <c r="N17" s="44"/>
    </row>
    <row r="18" spans="1:14" s="7" customFormat="1" ht="18.5" x14ac:dyDescent="0.45">
      <c r="A18" s="26"/>
      <c r="B18" s="47">
        <v>4</v>
      </c>
      <c r="C18" s="23" t="s">
        <v>31</v>
      </c>
      <c r="D18" s="23"/>
      <c r="E18" s="24" t="s">
        <v>54</v>
      </c>
      <c r="F18" s="28">
        <v>7577</v>
      </c>
      <c r="G18" s="15">
        <v>63</v>
      </c>
      <c r="H18" s="25">
        <f t="shared" si="1"/>
        <v>120.26984126984127</v>
      </c>
      <c r="I18" s="15">
        <v>7</v>
      </c>
      <c r="J18" s="15">
        <v>3</v>
      </c>
      <c r="K18" s="15">
        <v>0</v>
      </c>
      <c r="L18" s="15">
        <v>4</v>
      </c>
      <c r="M18" s="46">
        <v>10.5</v>
      </c>
      <c r="N18" s="44"/>
    </row>
    <row r="19" spans="1:14" s="7" customFormat="1" ht="18.5" x14ac:dyDescent="0.45">
      <c r="A19" s="26"/>
      <c r="B19" s="41">
        <v>5</v>
      </c>
      <c r="C19" s="23" t="s">
        <v>31</v>
      </c>
      <c r="D19" s="23"/>
      <c r="E19" s="24" t="s">
        <v>20</v>
      </c>
      <c r="F19" s="28">
        <v>6540</v>
      </c>
      <c r="G19" s="15">
        <v>54</v>
      </c>
      <c r="H19" s="25">
        <f t="shared" si="1"/>
        <v>121.11111111111111</v>
      </c>
      <c r="I19" s="15">
        <v>6</v>
      </c>
      <c r="J19" s="15">
        <v>2</v>
      </c>
      <c r="K19" s="15">
        <v>0</v>
      </c>
      <c r="L19" s="15">
        <v>4</v>
      </c>
      <c r="M19" s="46">
        <v>9</v>
      </c>
      <c r="N19" s="44"/>
    </row>
    <row r="20" spans="1:14" s="7" customFormat="1" ht="18.5" x14ac:dyDescent="0.45">
      <c r="A20" s="26"/>
      <c r="B20" s="41">
        <v>6</v>
      </c>
      <c r="C20" s="23" t="s">
        <v>31</v>
      </c>
      <c r="D20" s="23"/>
      <c r="E20" s="24" t="s">
        <v>53</v>
      </c>
      <c r="F20" s="28">
        <v>6303</v>
      </c>
      <c r="G20" s="15">
        <v>45</v>
      </c>
      <c r="H20" s="25">
        <f t="shared" si="1"/>
        <v>140.06666666666666</v>
      </c>
      <c r="I20" s="15">
        <v>5</v>
      </c>
      <c r="J20" s="15">
        <v>1</v>
      </c>
      <c r="K20" s="15">
        <v>0</v>
      </c>
      <c r="L20" s="15">
        <v>4</v>
      </c>
      <c r="M20" s="46">
        <v>7</v>
      </c>
      <c r="N20" s="44"/>
    </row>
    <row r="21" spans="1:14" s="7" customFormat="1" ht="18.5" x14ac:dyDescent="0.45">
      <c r="A21" s="27"/>
      <c r="B21" s="41">
        <v>7</v>
      </c>
      <c r="C21" s="23" t="s">
        <v>31</v>
      </c>
      <c r="D21" s="23"/>
      <c r="E21" s="24" t="s">
        <v>186</v>
      </c>
      <c r="F21" s="28">
        <v>7691</v>
      </c>
      <c r="G21" s="15">
        <v>63</v>
      </c>
      <c r="H21" s="25">
        <f t="shared" si="1"/>
        <v>122.07936507936508</v>
      </c>
      <c r="I21" s="15">
        <v>7</v>
      </c>
      <c r="J21" s="15">
        <v>1</v>
      </c>
      <c r="K21" s="15">
        <v>0</v>
      </c>
      <c r="L21" s="15">
        <v>6</v>
      </c>
      <c r="M21" s="46">
        <v>5</v>
      </c>
      <c r="N21" s="44"/>
    </row>
    <row r="22" spans="1:14" s="7" customFormat="1" ht="18.5" x14ac:dyDescent="0.45">
      <c r="B22" s="21"/>
      <c r="C22" s="21"/>
      <c r="D22" s="21"/>
      <c r="E22" s="7" t="s">
        <v>2</v>
      </c>
      <c r="F22" s="21" t="s">
        <v>2</v>
      </c>
      <c r="G22" s="21" t="s">
        <v>2</v>
      </c>
      <c r="H22" s="21"/>
      <c r="I22" s="21" t="s">
        <v>2</v>
      </c>
      <c r="J22" s="21"/>
      <c r="K22" s="21"/>
      <c r="L22" s="21"/>
      <c r="M22" s="37" t="s">
        <v>2</v>
      </c>
      <c r="N22" s="37"/>
    </row>
    <row r="23" spans="1:14" x14ac:dyDescent="0.35">
      <c r="F23" s="5" t="s">
        <v>2</v>
      </c>
    </row>
    <row r="24" spans="1:14" ht="18.5" x14ac:dyDescent="0.45">
      <c r="C24"/>
      <c r="D24"/>
      <c r="F24" s="97" t="str">
        <f>F13</f>
        <v xml:space="preserve"> </v>
      </c>
      <c r="G24" s="97" t="str">
        <f>G13</f>
        <v xml:space="preserve"> </v>
      </c>
    </row>
    <row r="25" spans="1:14" ht="18.5" x14ac:dyDescent="0.45">
      <c r="C25"/>
      <c r="F25" s="97" t="str">
        <f>F22</f>
        <v xml:space="preserve"> </v>
      </c>
      <c r="G25" s="97" t="str">
        <f>G22</f>
        <v xml:space="preserve"> </v>
      </c>
    </row>
    <row r="26" spans="1:14" ht="18.5" x14ac:dyDescent="0.45">
      <c r="F26" s="97" t="s">
        <v>2</v>
      </c>
      <c r="G26" s="97" t="s">
        <v>2</v>
      </c>
    </row>
  </sheetData>
  <sortState ref="A15:R21">
    <sortCondition descending="1" ref="M15:M21"/>
    <sortCondition descending="1" ref="F15:F21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3"/>
  <sheetViews>
    <sheetView showGridLines="0" zoomScaleNormal="100" workbookViewId="0">
      <pane ySplit="2" topLeftCell="A62" activePane="bottomLeft" state="frozen"/>
      <selection pane="bottomLeft" activeCell="C135" sqref="C135"/>
    </sheetView>
  </sheetViews>
  <sheetFormatPr baseColWidth="10" defaultRowHeight="14.5" x14ac:dyDescent="0.35"/>
  <cols>
    <col min="1" max="1" width="13.453125" style="4" bestFit="1" customWidth="1"/>
    <col min="2" max="2" width="19.08984375" customWidth="1"/>
    <col min="3" max="3" width="31.54296875" customWidth="1"/>
    <col min="4" max="4" width="4" bestFit="1" customWidth="1"/>
    <col min="5" max="5" width="12.54296875" style="39" customWidth="1"/>
    <col min="6" max="6" width="31.54296875" customWidth="1"/>
    <col min="7" max="7" width="4.36328125" bestFit="1" customWidth="1"/>
    <col min="8" max="8" width="11.36328125" customWidth="1"/>
  </cols>
  <sheetData>
    <row r="1" spans="1:8" ht="26.5" thickBot="1" x14ac:dyDescent="0.65">
      <c r="C1" s="181" t="s">
        <v>50</v>
      </c>
      <c r="D1" s="182"/>
      <c r="E1" s="183"/>
      <c r="F1" s="181" t="s">
        <v>51</v>
      </c>
      <c r="G1" s="182"/>
      <c r="H1" s="183"/>
    </row>
    <row r="2" spans="1:8" ht="8.4" customHeight="1" thickBot="1" x14ac:dyDescent="0.4">
      <c r="A2" s="40"/>
      <c r="B2" s="2"/>
      <c r="C2" s="2"/>
      <c r="D2" s="2"/>
      <c r="E2" s="3"/>
    </row>
    <row r="3" spans="1:8" ht="18.75" customHeight="1" x14ac:dyDescent="0.5">
      <c r="A3" s="51"/>
      <c r="B3" s="52"/>
      <c r="C3" s="53"/>
      <c r="D3" s="54"/>
      <c r="E3" s="55"/>
      <c r="F3" s="53"/>
      <c r="G3" s="54"/>
      <c r="H3" s="56"/>
    </row>
    <row r="4" spans="1:8" ht="21" x14ac:dyDescent="0.5">
      <c r="A4" s="50" t="s">
        <v>115</v>
      </c>
      <c r="B4" s="57" t="s">
        <v>52</v>
      </c>
      <c r="C4" s="58" t="s">
        <v>18</v>
      </c>
      <c r="D4" s="59">
        <v>0</v>
      </c>
      <c r="E4" s="60">
        <v>0</v>
      </c>
      <c r="F4" s="58" t="s">
        <v>26</v>
      </c>
      <c r="G4" s="59">
        <v>3</v>
      </c>
      <c r="H4" s="60">
        <v>1334</v>
      </c>
    </row>
    <row r="5" spans="1:8" ht="21" customHeight="1" x14ac:dyDescent="0.5">
      <c r="A5" s="61"/>
      <c r="B5" s="57"/>
      <c r="C5" s="58" t="s">
        <v>38</v>
      </c>
      <c r="D5" s="59">
        <v>4</v>
      </c>
      <c r="E5" s="62">
        <v>1257</v>
      </c>
      <c r="F5" s="58" t="s">
        <v>53</v>
      </c>
      <c r="G5" s="59">
        <v>1</v>
      </c>
      <c r="H5" s="60">
        <v>1154</v>
      </c>
    </row>
    <row r="6" spans="1:8" ht="6" customHeight="1" x14ac:dyDescent="0.5">
      <c r="A6" s="61"/>
      <c r="B6" s="57"/>
      <c r="C6" s="63"/>
      <c r="D6" s="64"/>
      <c r="E6" s="65"/>
      <c r="F6" s="63"/>
      <c r="G6" s="64"/>
      <c r="H6" s="66"/>
    </row>
    <row r="7" spans="1:8" ht="6" customHeight="1" x14ac:dyDescent="0.5">
      <c r="A7" s="61"/>
      <c r="B7" s="57"/>
      <c r="C7" s="67"/>
      <c r="D7" s="68"/>
      <c r="E7" s="69"/>
      <c r="F7" s="67"/>
      <c r="G7" s="68"/>
      <c r="H7" s="70"/>
    </row>
    <row r="8" spans="1:8" ht="21" customHeight="1" x14ac:dyDescent="0.5">
      <c r="A8" s="61"/>
      <c r="B8" s="57"/>
      <c r="C8" s="58" t="s">
        <v>17</v>
      </c>
      <c r="D8" s="59">
        <v>1</v>
      </c>
      <c r="E8" s="60">
        <v>1391</v>
      </c>
      <c r="F8" s="58" t="s">
        <v>54</v>
      </c>
      <c r="G8" s="59">
        <v>2.5</v>
      </c>
      <c r="H8" s="60">
        <v>1092</v>
      </c>
    </row>
    <row r="9" spans="1:8" ht="21" customHeight="1" x14ac:dyDescent="0.5">
      <c r="A9" s="61"/>
      <c r="B9" s="57"/>
      <c r="C9" s="58" t="s">
        <v>6</v>
      </c>
      <c r="D9" s="59">
        <v>3</v>
      </c>
      <c r="E9" s="62">
        <v>1459</v>
      </c>
      <c r="F9" s="58" t="s">
        <v>37</v>
      </c>
      <c r="G9" s="59">
        <v>1.5</v>
      </c>
      <c r="H9" s="60">
        <v>1086</v>
      </c>
    </row>
    <row r="10" spans="1:8" ht="6" customHeight="1" x14ac:dyDescent="0.5">
      <c r="A10" s="61"/>
      <c r="B10" s="57"/>
      <c r="C10" s="63"/>
      <c r="D10" s="64"/>
      <c r="E10" s="65"/>
      <c r="F10" s="63"/>
      <c r="G10" s="64"/>
      <c r="H10" s="66"/>
    </row>
    <row r="11" spans="1:8" ht="6" customHeight="1" x14ac:dyDescent="0.5">
      <c r="A11" s="61"/>
      <c r="B11" s="57"/>
      <c r="C11" s="67"/>
      <c r="D11" s="68"/>
      <c r="E11" s="69"/>
      <c r="F11" s="67"/>
      <c r="G11" s="68"/>
      <c r="H11" s="70"/>
    </row>
    <row r="12" spans="1:8" ht="21" customHeight="1" x14ac:dyDescent="0.5">
      <c r="A12" s="61"/>
      <c r="B12" s="57"/>
      <c r="C12" s="58" t="s">
        <v>7</v>
      </c>
      <c r="D12" s="59">
        <v>3</v>
      </c>
      <c r="E12" s="60">
        <v>1397</v>
      </c>
      <c r="F12" s="58" t="s">
        <v>186</v>
      </c>
      <c r="G12" s="59">
        <v>0</v>
      </c>
      <c r="H12" s="60">
        <v>1030</v>
      </c>
    </row>
    <row r="13" spans="1:8" ht="21" customHeight="1" x14ac:dyDescent="0.5">
      <c r="A13" s="61"/>
      <c r="B13" s="57"/>
      <c r="C13" s="58" t="s">
        <v>19</v>
      </c>
      <c r="D13" s="59">
        <v>1</v>
      </c>
      <c r="E13" s="62">
        <v>1311</v>
      </c>
      <c r="F13" s="58" t="s">
        <v>20</v>
      </c>
      <c r="G13" s="59">
        <v>4</v>
      </c>
      <c r="H13" s="60">
        <v>1145</v>
      </c>
    </row>
    <row r="14" spans="1:8" ht="6" customHeight="1" x14ac:dyDescent="0.5">
      <c r="A14" s="61"/>
      <c r="B14" s="57"/>
      <c r="C14" s="63"/>
      <c r="D14" s="64"/>
      <c r="E14" s="65"/>
      <c r="F14" s="63"/>
      <c r="G14" s="64"/>
      <c r="H14" s="66"/>
    </row>
    <row r="15" spans="1:8" ht="6" customHeight="1" x14ac:dyDescent="0.5">
      <c r="A15" s="61"/>
      <c r="B15" s="57"/>
      <c r="C15" s="67"/>
      <c r="D15" s="68"/>
      <c r="E15" s="69"/>
      <c r="F15" s="67"/>
      <c r="G15" s="68"/>
      <c r="H15" s="70"/>
    </row>
    <row r="16" spans="1:8" ht="21" customHeight="1" x14ac:dyDescent="0.5">
      <c r="A16" s="61"/>
      <c r="B16" s="57"/>
      <c r="C16" s="58" t="s">
        <v>8</v>
      </c>
      <c r="D16" s="59">
        <v>3</v>
      </c>
      <c r="E16" s="62">
        <v>1375</v>
      </c>
      <c r="F16" s="58" t="s">
        <v>55</v>
      </c>
      <c r="G16" s="59"/>
      <c r="H16" s="60"/>
    </row>
    <row r="17" spans="1:8" ht="21" customHeight="1" x14ac:dyDescent="0.5">
      <c r="A17" s="61"/>
      <c r="B17" s="57"/>
      <c r="C17" s="58" t="s">
        <v>36</v>
      </c>
      <c r="D17" s="59">
        <v>1</v>
      </c>
      <c r="E17" s="62">
        <v>1327</v>
      </c>
      <c r="F17" s="58"/>
      <c r="G17" s="59"/>
      <c r="H17" s="60"/>
    </row>
    <row r="18" spans="1:8" ht="6" customHeight="1" thickBot="1" x14ac:dyDescent="0.55000000000000004">
      <c r="A18" s="71"/>
      <c r="B18" s="72"/>
      <c r="C18" s="73"/>
      <c r="D18" s="74"/>
      <c r="E18" s="75"/>
      <c r="F18" s="73"/>
      <c r="G18" s="76"/>
      <c r="H18" s="77"/>
    </row>
    <row r="19" spans="1:8" ht="6" customHeight="1" x14ac:dyDescent="0.5">
      <c r="A19" s="51"/>
      <c r="B19" s="52"/>
      <c r="C19" s="78"/>
      <c r="D19" s="79"/>
      <c r="E19" s="55"/>
      <c r="F19" s="78"/>
      <c r="G19" s="79"/>
      <c r="H19" s="56"/>
    </row>
    <row r="20" spans="1:8" ht="21" customHeight="1" x14ac:dyDescent="0.5">
      <c r="A20" s="50" t="s">
        <v>116</v>
      </c>
      <c r="B20" s="57" t="s">
        <v>114</v>
      </c>
      <c r="C20" s="58" t="s">
        <v>38</v>
      </c>
      <c r="D20" s="59">
        <v>0</v>
      </c>
      <c r="E20" s="62">
        <v>1251</v>
      </c>
      <c r="F20" s="58" t="s">
        <v>26</v>
      </c>
      <c r="G20" s="59">
        <v>4</v>
      </c>
      <c r="H20" s="60">
        <v>1249</v>
      </c>
    </row>
    <row r="21" spans="1:8" ht="21" customHeight="1" x14ac:dyDescent="0.5">
      <c r="A21" s="61"/>
      <c r="B21" s="57"/>
      <c r="C21" s="58" t="s">
        <v>8</v>
      </c>
      <c r="D21" s="59">
        <v>4</v>
      </c>
      <c r="E21" s="62">
        <v>1400</v>
      </c>
      <c r="F21" s="58" t="s">
        <v>37</v>
      </c>
      <c r="G21" s="59">
        <v>0</v>
      </c>
      <c r="H21" s="60">
        <v>945</v>
      </c>
    </row>
    <row r="22" spans="1:8" ht="6" customHeight="1" x14ac:dyDescent="0.5">
      <c r="A22" s="61"/>
      <c r="B22" s="57"/>
      <c r="C22" s="63"/>
      <c r="D22" s="64"/>
      <c r="E22" s="65"/>
      <c r="F22" s="63"/>
      <c r="G22" s="64"/>
      <c r="H22" s="66"/>
    </row>
    <row r="23" spans="1:8" ht="6" customHeight="1" x14ac:dyDescent="0.5">
      <c r="A23" s="61"/>
      <c r="B23" s="57"/>
      <c r="C23" s="67"/>
      <c r="D23" s="68"/>
      <c r="E23" s="69"/>
      <c r="F23" s="67"/>
      <c r="G23" s="68"/>
      <c r="H23" s="70"/>
    </row>
    <row r="24" spans="1:8" ht="21" customHeight="1" x14ac:dyDescent="0.5">
      <c r="A24" s="61"/>
      <c r="B24" s="57"/>
      <c r="C24" s="58" t="s">
        <v>18</v>
      </c>
      <c r="D24" s="59">
        <v>4</v>
      </c>
      <c r="E24" s="62">
        <v>1547</v>
      </c>
      <c r="F24" s="58" t="s">
        <v>20</v>
      </c>
      <c r="G24" s="59">
        <v>0</v>
      </c>
      <c r="H24" s="60">
        <v>811</v>
      </c>
    </row>
    <row r="25" spans="1:8" ht="21" customHeight="1" x14ac:dyDescent="0.5">
      <c r="A25" s="61"/>
      <c r="B25" s="57"/>
      <c r="C25" s="58" t="s">
        <v>36</v>
      </c>
      <c r="D25" s="59">
        <v>0</v>
      </c>
      <c r="E25" s="62">
        <v>1339</v>
      </c>
      <c r="F25" s="58" t="s">
        <v>56</v>
      </c>
      <c r="G25" s="59">
        <v>4</v>
      </c>
      <c r="H25" s="60">
        <v>1375</v>
      </c>
    </row>
    <row r="26" spans="1:8" ht="6" customHeight="1" x14ac:dyDescent="0.5">
      <c r="A26" s="61"/>
      <c r="B26" s="57"/>
      <c r="C26" s="63"/>
      <c r="D26" s="64"/>
      <c r="E26" s="65"/>
      <c r="F26" s="63"/>
      <c r="G26" s="80"/>
      <c r="H26" s="66"/>
    </row>
    <row r="27" spans="1:8" ht="6" customHeight="1" x14ac:dyDescent="0.5">
      <c r="A27" s="61"/>
      <c r="B27" s="57"/>
      <c r="C27" s="67"/>
      <c r="D27" s="68"/>
      <c r="E27" s="69"/>
      <c r="F27" s="67"/>
      <c r="G27" s="81"/>
      <c r="H27" s="70"/>
    </row>
    <row r="28" spans="1:8" ht="21" customHeight="1" x14ac:dyDescent="0.5">
      <c r="A28" s="61"/>
      <c r="B28" s="57"/>
      <c r="C28" s="58" t="s">
        <v>17</v>
      </c>
      <c r="D28" s="59">
        <v>3</v>
      </c>
      <c r="E28" s="62">
        <v>1298</v>
      </c>
      <c r="F28" s="58" t="s">
        <v>53</v>
      </c>
      <c r="G28" s="59">
        <v>1</v>
      </c>
      <c r="H28" s="60">
        <v>1216</v>
      </c>
    </row>
    <row r="29" spans="1:8" ht="21" customHeight="1" x14ac:dyDescent="0.5">
      <c r="A29" s="61"/>
      <c r="B29" s="57"/>
      <c r="C29" s="58" t="s">
        <v>19</v>
      </c>
      <c r="D29" s="59">
        <v>1</v>
      </c>
      <c r="E29" s="62">
        <v>1210</v>
      </c>
      <c r="F29" s="58" t="s">
        <v>91</v>
      </c>
      <c r="G29" s="59">
        <v>3</v>
      </c>
      <c r="H29" s="60">
        <v>1220</v>
      </c>
    </row>
    <row r="30" spans="1:8" ht="6" customHeight="1" x14ac:dyDescent="0.5">
      <c r="A30" s="61"/>
      <c r="B30" s="57"/>
      <c r="C30" s="63"/>
      <c r="D30" s="64"/>
      <c r="E30" s="65"/>
      <c r="F30" s="63"/>
      <c r="G30" s="80"/>
      <c r="H30" s="66"/>
    </row>
    <row r="31" spans="1:8" ht="6" customHeight="1" x14ac:dyDescent="0.5">
      <c r="A31" s="61"/>
      <c r="B31" s="57"/>
      <c r="C31" s="67"/>
      <c r="D31" s="68"/>
      <c r="E31" s="69"/>
      <c r="F31" s="67"/>
      <c r="G31" s="81"/>
      <c r="H31" s="70"/>
    </row>
    <row r="32" spans="1:8" ht="21" customHeight="1" x14ac:dyDescent="0.5">
      <c r="A32" s="61"/>
      <c r="B32" s="57"/>
      <c r="C32" s="58" t="s">
        <v>6</v>
      </c>
      <c r="D32" s="59">
        <v>4</v>
      </c>
      <c r="E32" s="62">
        <v>1531</v>
      </c>
      <c r="F32" s="58" t="s">
        <v>187</v>
      </c>
      <c r="G32" s="59"/>
      <c r="H32" s="60"/>
    </row>
    <row r="33" spans="1:8" ht="21" customHeight="1" x14ac:dyDescent="0.5">
      <c r="A33" s="61"/>
      <c r="B33" s="57"/>
      <c r="C33" s="58" t="s">
        <v>7</v>
      </c>
      <c r="D33" s="59">
        <v>0</v>
      </c>
      <c r="E33" s="62">
        <v>1306</v>
      </c>
      <c r="F33" s="58"/>
      <c r="G33" s="59"/>
      <c r="H33" s="60"/>
    </row>
    <row r="34" spans="1:8" ht="6" customHeight="1" thickBot="1" x14ac:dyDescent="0.55000000000000004">
      <c r="A34" s="61"/>
      <c r="B34" s="57"/>
      <c r="C34" s="94"/>
      <c r="D34" s="95"/>
      <c r="E34" s="62"/>
      <c r="F34" s="94"/>
      <c r="G34" s="95"/>
      <c r="H34" s="96"/>
    </row>
    <row r="35" spans="1:8" ht="6" customHeight="1" x14ac:dyDescent="0.5">
      <c r="A35" s="51"/>
      <c r="B35" s="54"/>
      <c r="C35" s="53"/>
      <c r="D35" s="54"/>
      <c r="E35" s="55"/>
      <c r="F35" s="53"/>
      <c r="G35" s="54"/>
      <c r="H35" s="56"/>
    </row>
    <row r="36" spans="1:8" ht="21" x14ac:dyDescent="0.5">
      <c r="A36" s="50" t="s">
        <v>117</v>
      </c>
      <c r="B36" s="95" t="s">
        <v>123</v>
      </c>
      <c r="C36" s="58" t="s">
        <v>7</v>
      </c>
      <c r="D36" s="59">
        <v>3</v>
      </c>
      <c r="E36" s="62">
        <v>1357</v>
      </c>
      <c r="F36" s="58" t="s">
        <v>37</v>
      </c>
      <c r="G36" s="59">
        <v>1</v>
      </c>
      <c r="H36" s="60">
        <v>1144</v>
      </c>
    </row>
    <row r="37" spans="1:8" ht="21" x14ac:dyDescent="0.5">
      <c r="A37" s="61"/>
      <c r="B37" s="95"/>
      <c r="C37" s="58" t="s">
        <v>18</v>
      </c>
      <c r="D37" s="59">
        <v>1</v>
      </c>
      <c r="E37" s="62">
        <v>1311</v>
      </c>
      <c r="F37" s="58" t="s">
        <v>56</v>
      </c>
      <c r="G37" s="59">
        <v>3</v>
      </c>
      <c r="H37" s="60">
        <v>1152</v>
      </c>
    </row>
    <row r="38" spans="1:8" ht="6" customHeight="1" x14ac:dyDescent="0.5">
      <c r="A38" s="61"/>
      <c r="B38" s="95"/>
      <c r="C38" s="63"/>
      <c r="D38" s="80"/>
      <c r="E38" s="65"/>
      <c r="F38" s="63"/>
      <c r="G38" s="80"/>
      <c r="H38" s="66"/>
    </row>
    <row r="39" spans="1:8" ht="6" customHeight="1" x14ac:dyDescent="0.5">
      <c r="A39" s="61"/>
      <c r="B39" s="95"/>
      <c r="C39" s="67"/>
      <c r="D39" s="81"/>
      <c r="E39" s="69"/>
      <c r="F39" s="67"/>
      <c r="G39" s="81"/>
      <c r="H39" s="70"/>
    </row>
    <row r="40" spans="1:8" ht="21" x14ac:dyDescent="0.5">
      <c r="A40" s="61"/>
      <c r="B40" s="95"/>
      <c r="C40" s="58" t="s">
        <v>19</v>
      </c>
      <c r="D40" s="59">
        <v>2</v>
      </c>
      <c r="E40" s="62">
        <v>1296</v>
      </c>
      <c r="F40" s="58" t="s">
        <v>91</v>
      </c>
      <c r="G40" s="59">
        <v>4</v>
      </c>
      <c r="H40" s="60">
        <v>1178</v>
      </c>
    </row>
    <row r="41" spans="1:8" ht="21" x14ac:dyDescent="0.5">
      <c r="A41" s="61"/>
      <c r="B41" s="95"/>
      <c r="C41" s="58" t="s">
        <v>8</v>
      </c>
      <c r="D41" s="59">
        <v>2</v>
      </c>
      <c r="E41" s="62">
        <v>1298</v>
      </c>
      <c r="F41" s="58" t="s">
        <v>186</v>
      </c>
      <c r="G41" s="59">
        <v>0</v>
      </c>
      <c r="H41" s="60">
        <v>1010</v>
      </c>
    </row>
    <row r="42" spans="1:8" ht="6" customHeight="1" x14ac:dyDescent="0.5">
      <c r="A42" s="61"/>
      <c r="B42" s="95"/>
      <c r="C42" s="63"/>
      <c r="D42" s="80"/>
      <c r="E42" s="65"/>
      <c r="F42" s="63"/>
      <c r="G42" s="80"/>
      <c r="H42" s="66"/>
    </row>
    <row r="43" spans="1:8" ht="6" customHeight="1" x14ac:dyDescent="0.5">
      <c r="A43" s="61"/>
      <c r="B43" s="95"/>
      <c r="C43" s="67"/>
      <c r="D43" s="81"/>
      <c r="E43" s="69"/>
      <c r="F43" s="67"/>
      <c r="G43" s="81"/>
      <c r="H43" s="70"/>
    </row>
    <row r="44" spans="1:8" ht="21" x14ac:dyDescent="0.5">
      <c r="A44" s="61"/>
      <c r="B44" s="95"/>
      <c r="C44" s="58" t="s">
        <v>38</v>
      </c>
      <c r="D44" s="59">
        <v>1</v>
      </c>
      <c r="E44" s="62">
        <v>1343</v>
      </c>
      <c r="F44" s="58" t="s">
        <v>20</v>
      </c>
      <c r="G44" s="59">
        <v>1</v>
      </c>
      <c r="H44" s="60">
        <v>1188</v>
      </c>
    </row>
    <row r="45" spans="1:8" ht="21" x14ac:dyDescent="0.5">
      <c r="A45" s="61"/>
      <c r="B45" s="95"/>
      <c r="C45" s="58" t="s">
        <v>17</v>
      </c>
      <c r="D45" s="59">
        <v>3</v>
      </c>
      <c r="E45" s="62">
        <v>1355</v>
      </c>
      <c r="F45" s="58" t="s">
        <v>26</v>
      </c>
      <c r="G45" s="59">
        <v>3</v>
      </c>
      <c r="H45" s="60">
        <v>1219</v>
      </c>
    </row>
    <row r="46" spans="1:8" ht="6" customHeight="1" x14ac:dyDescent="0.5">
      <c r="A46" s="61"/>
      <c r="B46" s="95"/>
      <c r="C46" s="63"/>
      <c r="D46" s="80"/>
      <c r="E46" s="65"/>
      <c r="F46" s="63"/>
      <c r="G46" s="80"/>
      <c r="H46" s="66"/>
    </row>
    <row r="47" spans="1:8" ht="6" customHeight="1" x14ac:dyDescent="0.5">
      <c r="A47" s="61"/>
      <c r="B47" s="95"/>
      <c r="C47" s="67"/>
      <c r="D47" s="81"/>
      <c r="E47" s="69"/>
      <c r="F47" s="67"/>
      <c r="G47" s="81"/>
      <c r="H47" s="70"/>
    </row>
    <row r="48" spans="1:8" ht="21" x14ac:dyDescent="0.5">
      <c r="A48" s="61"/>
      <c r="B48" s="95"/>
      <c r="C48" s="58" t="s">
        <v>36</v>
      </c>
      <c r="D48" s="59">
        <v>1</v>
      </c>
      <c r="E48" s="62">
        <v>1321</v>
      </c>
      <c r="F48" s="58" t="s">
        <v>121</v>
      </c>
      <c r="G48" s="59"/>
      <c r="H48" s="60"/>
    </row>
    <row r="49" spans="1:8" ht="21" x14ac:dyDescent="0.5">
      <c r="A49" s="61"/>
      <c r="B49" s="95"/>
      <c r="C49" s="58" t="s">
        <v>6</v>
      </c>
      <c r="D49" s="59">
        <v>3</v>
      </c>
      <c r="E49" s="62">
        <v>1446</v>
      </c>
      <c r="F49" s="58"/>
      <c r="G49" s="59"/>
      <c r="H49" s="60"/>
    </row>
    <row r="50" spans="1:8" ht="6" customHeight="1" thickBot="1" x14ac:dyDescent="0.55000000000000004">
      <c r="A50" s="71"/>
      <c r="B50" s="83"/>
      <c r="C50" s="82"/>
      <c r="D50" s="83"/>
      <c r="E50" s="75"/>
      <c r="F50" s="82"/>
      <c r="G50" s="83"/>
      <c r="H50" s="84"/>
    </row>
    <row r="51" spans="1:8" ht="6" customHeight="1" x14ac:dyDescent="0.5">
      <c r="A51" s="51"/>
      <c r="B51" s="54"/>
      <c r="C51" s="53"/>
      <c r="D51" s="54"/>
      <c r="E51" s="55"/>
      <c r="F51" s="53"/>
      <c r="G51" s="54"/>
      <c r="H51" s="56"/>
    </row>
    <row r="52" spans="1:8" ht="21" x14ac:dyDescent="0.5">
      <c r="A52" s="50" t="s">
        <v>151</v>
      </c>
      <c r="B52" s="95" t="s">
        <v>150</v>
      </c>
      <c r="C52" s="58" t="s">
        <v>7</v>
      </c>
      <c r="D52" s="59">
        <v>3</v>
      </c>
      <c r="E52" s="62">
        <v>1351</v>
      </c>
      <c r="F52" s="58" t="s">
        <v>91</v>
      </c>
      <c r="G52" s="59">
        <v>0</v>
      </c>
      <c r="H52" s="60">
        <v>944</v>
      </c>
    </row>
    <row r="53" spans="1:8" ht="21" x14ac:dyDescent="0.5">
      <c r="A53" s="61"/>
      <c r="B53" s="95"/>
      <c r="C53" s="58" t="s">
        <v>38</v>
      </c>
      <c r="D53" s="59">
        <v>1</v>
      </c>
      <c r="E53" s="62">
        <v>1275</v>
      </c>
      <c r="F53" s="58" t="s">
        <v>20</v>
      </c>
      <c r="G53" s="59">
        <v>4</v>
      </c>
      <c r="H53" s="60">
        <v>1177</v>
      </c>
    </row>
    <row r="54" spans="1:8" ht="6" customHeight="1" x14ac:dyDescent="0.5">
      <c r="A54" s="61"/>
      <c r="B54" s="95"/>
      <c r="C54" s="63"/>
      <c r="D54" s="80"/>
      <c r="E54" s="65"/>
      <c r="F54" s="63"/>
      <c r="G54" s="80"/>
      <c r="H54" s="66"/>
    </row>
    <row r="55" spans="1:8" ht="6" customHeight="1" x14ac:dyDescent="0.5">
      <c r="A55" s="61"/>
      <c r="B55" s="95"/>
      <c r="C55" s="67"/>
      <c r="D55" s="81"/>
      <c r="E55" s="69"/>
      <c r="F55" s="67"/>
      <c r="G55" s="81"/>
      <c r="H55" s="70"/>
    </row>
    <row r="56" spans="1:8" ht="21" x14ac:dyDescent="0.5">
      <c r="A56" s="61"/>
      <c r="B56" s="95"/>
      <c r="C56" s="58" t="s">
        <v>19</v>
      </c>
      <c r="D56" s="59">
        <v>0</v>
      </c>
      <c r="E56" s="62">
        <v>1358</v>
      </c>
      <c r="F56" s="58" t="s">
        <v>37</v>
      </c>
      <c r="G56" s="59">
        <v>4</v>
      </c>
      <c r="H56" s="60">
        <v>1468</v>
      </c>
    </row>
    <row r="57" spans="1:8" ht="21" x14ac:dyDescent="0.5">
      <c r="A57" s="61"/>
      <c r="B57" s="95"/>
      <c r="C57" s="58" t="s">
        <v>18</v>
      </c>
      <c r="D57" s="59">
        <v>4</v>
      </c>
      <c r="E57" s="62">
        <v>1447</v>
      </c>
      <c r="F57" s="58" t="s">
        <v>186</v>
      </c>
      <c r="G57" s="59">
        <v>0</v>
      </c>
      <c r="H57" s="60">
        <v>1194</v>
      </c>
    </row>
    <row r="58" spans="1:8" ht="6" customHeight="1" x14ac:dyDescent="0.5">
      <c r="A58" s="61"/>
      <c r="B58" s="95"/>
      <c r="C58" s="63"/>
      <c r="D58" s="80"/>
      <c r="E58" s="65"/>
      <c r="F58" s="63"/>
      <c r="G58" s="80"/>
      <c r="H58" s="66"/>
    </row>
    <row r="59" spans="1:8" ht="6" customHeight="1" x14ac:dyDescent="0.5">
      <c r="A59" s="61"/>
      <c r="B59" s="95"/>
      <c r="C59" s="67"/>
      <c r="D59" s="81"/>
      <c r="E59" s="69"/>
      <c r="F59" s="67"/>
      <c r="G59" s="81"/>
      <c r="H59" s="70"/>
    </row>
    <row r="60" spans="1:8" ht="21" x14ac:dyDescent="0.5">
      <c r="A60" s="61"/>
      <c r="B60" s="95"/>
      <c r="C60" s="58" t="s">
        <v>36</v>
      </c>
      <c r="D60" s="59">
        <v>3</v>
      </c>
      <c r="E60" s="62">
        <v>1437</v>
      </c>
      <c r="F60" s="58" t="s">
        <v>56</v>
      </c>
      <c r="G60" s="59">
        <v>3</v>
      </c>
      <c r="H60" s="60">
        <v>1347</v>
      </c>
    </row>
    <row r="61" spans="1:8" ht="21" x14ac:dyDescent="0.5">
      <c r="A61" s="61"/>
      <c r="B61" s="95"/>
      <c r="C61" s="58" t="s">
        <v>17</v>
      </c>
      <c r="D61" s="59">
        <v>1</v>
      </c>
      <c r="E61" s="62">
        <v>1375</v>
      </c>
      <c r="F61" s="58" t="s">
        <v>53</v>
      </c>
      <c r="G61" s="59">
        <v>1</v>
      </c>
      <c r="H61" s="60">
        <v>1163</v>
      </c>
    </row>
    <row r="62" spans="1:8" ht="6" customHeight="1" x14ac:dyDescent="0.5">
      <c r="A62" s="61"/>
      <c r="B62" s="95"/>
      <c r="C62" s="63"/>
      <c r="D62" s="80"/>
      <c r="E62" s="65"/>
      <c r="F62" s="63"/>
      <c r="G62" s="80"/>
      <c r="H62" s="66"/>
    </row>
    <row r="63" spans="1:8" ht="6" customHeight="1" x14ac:dyDescent="0.5">
      <c r="A63" s="61"/>
      <c r="B63" s="95"/>
      <c r="C63" s="67"/>
      <c r="D63" s="81"/>
      <c r="E63" s="69"/>
      <c r="F63" s="67"/>
      <c r="G63" s="81"/>
      <c r="H63" s="70"/>
    </row>
    <row r="64" spans="1:8" ht="21" x14ac:dyDescent="0.5">
      <c r="A64" s="61"/>
      <c r="B64" s="95"/>
      <c r="C64" s="58" t="s">
        <v>8</v>
      </c>
      <c r="D64" s="59">
        <v>2</v>
      </c>
      <c r="E64" s="62">
        <v>1287</v>
      </c>
      <c r="F64" s="58" t="s">
        <v>152</v>
      </c>
      <c r="G64" s="59"/>
      <c r="H64" s="60"/>
    </row>
    <row r="65" spans="1:8" ht="21" x14ac:dyDescent="0.5">
      <c r="A65" s="61"/>
      <c r="B65" s="95"/>
      <c r="C65" s="58" t="s">
        <v>6</v>
      </c>
      <c r="D65" s="59">
        <v>2</v>
      </c>
      <c r="E65" s="62">
        <v>1372</v>
      </c>
      <c r="F65" s="58"/>
      <c r="G65" s="59"/>
      <c r="H65" s="60"/>
    </row>
    <row r="66" spans="1:8" ht="6" customHeight="1" thickBot="1" x14ac:dyDescent="0.55000000000000004">
      <c r="A66" s="71"/>
      <c r="B66" s="83"/>
      <c r="C66" s="82"/>
      <c r="D66" s="83"/>
      <c r="E66" s="75"/>
      <c r="F66" s="82"/>
      <c r="G66" s="83"/>
      <c r="H66" s="84"/>
    </row>
    <row r="67" spans="1:8" ht="6" customHeight="1" x14ac:dyDescent="0.5">
      <c r="A67" s="51"/>
      <c r="B67" s="54"/>
      <c r="C67" s="53"/>
      <c r="D67" s="54"/>
      <c r="E67" s="55" t="s">
        <v>2</v>
      </c>
      <c r="F67" s="53"/>
      <c r="G67" s="54"/>
      <c r="H67" s="56"/>
    </row>
    <row r="68" spans="1:8" ht="21" x14ac:dyDescent="0.5">
      <c r="A68" s="50" t="s">
        <v>160</v>
      </c>
      <c r="B68" s="95" t="s">
        <v>161</v>
      </c>
      <c r="C68" s="58" t="s">
        <v>7</v>
      </c>
      <c r="D68" s="59">
        <v>1</v>
      </c>
      <c r="E68" s="62">
        <v>1259</v>
      </c>
      <c r="F68" s="58" t="s">
        <v>53</v>
      </c>
      <c r="G68" s="59">
        <v>0</v>
      </c>
      <c r="H68" s="60">
        <v>1302</v>
      </c>
    </row>
    <row r="69" spans="1:8" ht="21" x14ac:dyDescent="0.5">
      <c r="A69" s="61"/>
      <c r="B69" s="95"/>
      <c r="C69" s="58" t="s">
        <v>8</v>
      </c>
      <c r="D69" s="59">
        <v>3</v>
      </c>
      <c r="E69" s="62">
        <v>1359</v>
      </c>
      <c r="F69" s="58" t="s">
        <v>37</v>
      </c>
      <c r="G69" s="59">
        <v>4</v>
      </c>
      <c r="H69" s="60">
        <v>1436</v>
      </c>
    </row>
    <row r="70" spans="1:8" ht="6" customHeight="1" x14ac:dyDescent="0.5">
      <c r="A70" s="61"/>
      <c r="B70" s="95"/>
      <c r="C70" s="63"/>
      <c r="D70" s="80" t="s">
        <v>2</v>
      </c>
      <c r="E70" s="65" t="s">
        <v>2</v>
      </c>
      <c r="F70" s="63"/>
      <c r="G70" s="80" t="s">
        <v>2</v>
      </c>
      <c r="H70" s="66" t="s">
        <v>2</v>
      </c>
    </row>
    <row r="71" spans="1:8" ht="6" customHeight="1" x14ac:dyDescent="0.5">
      <c r="A71" s="61"/>
      <c r="B71" s="95"/>
      <c r="C71" s="67"/>
      <c r="D71" s="81" t="s">
        <v>2</v>
      </c>
      <c r="E71" s="69" t="s">
        <v>2</v>
      </c>
      <c r="F71" s="67"/>
      <c r="G71" s="81" t="s">
        <v>2</v>
      </c>
      <c r="H71" s="70" t="s">
        <v>2</v>
      </c>
    </row>
    <row r="72" spans="1:8" ht="21" x14ac:dyDescent="0.5">
      <c r="A72" s="61"/>
      <c r="B72" s="95"/>
      <c r="C72" s="58" t="s">
        <v>38</v>
      </c>
      <c r="D72" s="59">
        <v>1</v>
      </c>
      <c r="E72" s="62">
        <v>1407</v>
      </c>
      <c r="F72" s="58" t="s">
        <v>26</v>
      </c>
      <c r="G72" s="59">
        <v>3</v>
      </c>
      <c r="H72" s="60">
        <v>1243</v>
      </c>
    </row>
    <row r="73" spans="1:8" ht="21" x14ac:dyDescent="0.5">
      <c r="A73" s="61"/>
      <c r="B73" s="95"/>
      <c r="C73" s="58" t="s">
        <v>36</v>
      </c>
      <c r="D73" s="59">
        <v>3</v>
      </c>
      <c r="E73" s="62">
        <v>1554</v>
      </c>
      <c r="F73" s="58" t="s">
        <v>186</v>
      </c>
      <c r="G73" s="59">
        <v>1</v>
      </c>
      <c r="H73" s="60">
        <v>1077</v>
      </c>
    </row>
    <row r="74" spans="1:8" ht="6" customHeight="1" x14ac:dyDescent="0.5">
      <c r="A74" s="61"/>
      <c r="B74" s="95"/>
      <c r="C74" s="63"/>
      <c r="D74" s="80" t="s">
        <v>2</v>
      </c>
      <c r="E74" s="65" t="s">
        <v>2</v>
      </c>
      <c r="F74" s="63"/>
      <c r="G74" s="80" t="s">
        <v>2</v>
      </c>
      <c r="H74" s="66" t="s">
        <v>2</v>
      </c>
    </row>
    <row r="75" spans="1:8" ht="6" customHeight="1" x14ac:dyDescent="0.5">
      <c r="A75" s="61"/>
      <c r="B75" s="95"/>
      <c r="C75" s="67"/>
      <c r="D75" s="81" t="s">
        <v>2</v>
      </c>
      <c r="E75" s="69" t="s">
        <v>2</v>
      </c>
      <c r="F75" s="67"/>
      <c r="G75" s="81" t="s">
        <v>2</v>
      </c>
      <c r="H75" s="70" t="s">
        <v>2</v>
      </c>
    </row>
    <row r="76" spans="1:8" ht="21" x14ac:dyDescent="0.5">
      <c r="A76" s="61"/>
      <c r="B76" s="95"/>
      <c r="C76" s="58" t="s">
        <v>6</v>
      </c>
      <c r="D76" s="59">
        <v>0</v>
      </c>
      <c r="E76" s="62">
        <v>1210</v>
      </c>
      <c r="F76" s="58" t="s">
        <v>91</v>
      </c>
      <c r="G76" s="59">
        <v>0</v>
      </c>
      <c r="H76" s="60">
        <v>1079</v>
      </c>
    </row>
    <row r="77" spans="1:8" ht="21" x14ac:dyDescent="0.5">
      <c r="A77" s="61"/>
      <c r="B77" s="95"/>
      <c r="C77" s="58" t="s">
        <v>19</v>
      </c>
      <c r="D77" s="59">
        <v>4</v>
      </c>
      <c r="E77" s="62">
        <v>1259</v>
      </c>
      <c r="F77" s="58" t="s">
        <v>56</v>
      </c>
      <c r="G77" s="59">
        <v>4</v>
      </c>
      <c r="H77" s="60">
        <v>1298</v>
      </c>
    </row>
    <row r="78" spans="1:8" ht="6" customHeight="1" x14ac:dyDescent="0.5">
      <c r="A78" s="61"/>
      <c r="B78" s="95"/>
      <c r="C78" s="63"/>
      <c r="D78" s="80" t="s">
        <v>2</v>
      </c>
      <c r="E78" s="65" t="s">
        <v>2</v>
      </c>
      <c r="F78" s="63"/>
      <c r="G78" s="80" t="s">
        <v>2</v>
      </c>
      <c r="H78" s="66" t="s">
        <v>2</v>
      </c>
    </row>
    <row r="79" spans="1:8" ht="6" customHeight="1" x14ac:dyDescent="0.5">
      <c r="A79" s="61"/>
      <c r="B79" s="95"/>
      <c r="C79" s="67"/>
      <c r="D79" s="81" t="s">
        <v>2</v>
      </c>
      <c r="E79" s="69" t="s">
        <v>2</v>
      </c>
      <c r="F79" s="67"/>
      <c r="G79" s="81" t="s">
        <v>2</v>
      </c>
      <c r="H79" s="70" t="s">
        <v>2</v>
      </c>
    </row>
    <row r="80" spans="1:8" ht="21" x14ac:dyDescent="0.5">
      <c r="A80" s="61"/>
      <c r="B80" s="95"/>
      <c r="C80" s="58" t="s">
        <v>17</v>
      </c>
      <c r="D80" s="59">
        <v>1</v>
      </c>
      <c r="E80" s="62">
        <v>1330</v>
      </c>
      <c r="F80" s="58" t="s">
        <v>163</v>
      </c>
      <c r="G80" s="59" t="s">
        <v>2</v>
      </c>
      <c r="H80" s="60" t="s">
        <v>2</v>
      </c>
    </row>
    <row r="81" spans="1:8" ht="21" x14ac:dyDescent="0.5">
      <c r="A81" s="61"/>
      <c r="B81" s="95"/>
      <c r="C81" s="58" t="s">
        <v>18</v>
      </c>
      <c r="D81" s="59">
        <v>3</v>
      </c>
      <c r="E81" s="62">
        <v>1395</v>
      </c>
      <c r="F81" s="58" t="s">
        <v>2</v>
      </c>
      <c r="G81" s="59" t="s">
        <v>2</v>
      </c>
      <c r="H81" s="60" t="s">
        <v>2</v>
      </c>
    </row>
    <row r="82" spans="1:8" ht="6" customHeight="1" thickBot="1" x14ac:dyDescent="0.55000000000000004">
      <c r="A82" s="71"/>
      <c r="B82" s="83"/>
      <c r="C82" s="82"/>
      <c r="D82" s="83" t="s">
        <v>2</v>
      </c>
      <c r="E82" s="75" t="s">
        <v>2</v>
      </c>
      <c r="F82" s="82"/>
      <c r="G82" s="83" t="s">
        <v>2</v>
      </c>
      <c r="H82" s="84" t="s">
        <v>2</v>
      </c>
    </row>
    <row r="83" spans="1:8" ht="6" customHeight="1" x14ac:dyDescent="0.5">
      <c r="A83" s="51"/>
      <c r="B83" s="54"/>
      <c r="C83" s="53"/>
      <c r="D83" s="54" t="s">
        <v>2</v>
      </c>
      <c r="E83" s="55" t="s">
        <v>2</v>
      </c>
      <c r="F83" s="53"/>
      <c r="G83" s="54" t="s">
        <v>2</v>
      </c>
      <c r="H83" s="56" t="s">
        <v>2</v>
      </c>
    </row>
    <row r="84" spans="1:8" ht="21" x14ac:dyDescent="0.5">
      <c r="A84" s="50" t="s">
        <v>164</v>
      </c>
      <c r="B84" s="95" t="s">
        <v>162</v>
      </c>
      <c r="C84" s="58" t="s">
        <v>6</v>
      </c>
      <c r="D84" s="59">
        <v>0</v>
      </c>
      <c r="E84" s="62">
        <v>1400</v>
      </c>
      <c r="F84" s="58" t="s">
        <v>56</v>
      </c>
      <c r="G84" s="59">
        <v>3</v>
      </c>
      <c r="H84" s="60">
        <v>1570</v>
      </c>
    </row>
    <row r="85" spans="1:8" ht="21" x14ac:dyDescent="0.5">
      <c r="A85" s="61"/>
      <c r="B85" s="95"/>
      <c r="C85" s="58" t="s">
        <v>18</v>
      </c>
      <c r="D85" s="59">
        <v>4</v>
      </c>
      <c r="E85" s="62">
        <v>1577</v>
      </c>
      <c r="F85" s="58" t="s">
        <v>26</v>
      </c>
      <c r="G85" s="59">
        <v>1</v>
      </c>
      <c r="H85" s="60">
        <v>1315</v>
      </c>
    </row>
    <row r="86" spans="1:8" ht="6" customHeight="1" x14ac:dyDescent="0.5">
      <c r="A86" s="61"/>
      <c r="B86" s="95"/>
      <c r="C86" s="63"/>
      <c r="D86" s="80" t="s">
        <v>2</v>
      </c>
      <c r="E86" s="65" t="s">
        <v>2</v>
      </c>
      <c r="F86" s="63" t="s">
        <v>2</v>
      </c>
      <c r="G86" s="80" t="s">
        <v>2</v>
      </c>
      <c r="H86" s="66" t="s">
        <v>2</v>
      </c>
    </row>
    <row r="87" spans="1:8" ht="6" customHeight="1" x14ac:dyDescent="0.5">
      <c r="A87" s="61"/>
      <c r="B87" s="95"/>
      <c r="C87" s="67"/>
      <c r="D87" s="81" t="s">
        <v>2</v>
      </c>
      <c r="E87" s="69" t="s">
        <v>2</v>
      </c>
      <c r="F87" s="67" t="s">
        <v>2</v>
      </c>
      <c r="G87" s="81" t="s">
        <v>2</v>
      </c>
      <c r="H87" s="70" t="s">
        <v>2</v>
      </c>
    </row>
    <row r="88" spans="1:8" ht="21" x14ac:dyDescent="0.5">
      <c r="A88" s="61"/>
      <c r="B88" s="95"/>
      <c r="C88" s="58" t="s">
        <v>19</v>
      </c>
      <c r="D88" s="59">
        <v>0</v>
      </c>
      <c r="E88" s="62">
        <v>1156</v>
      </c>
      <c r="F88" s="58" t="s">
        <v>53</v>
      </c>
      <c r="G88" s="59">
        <v>4</v>
      </c>
      <c r="H88" s="60">
        <v>1468</v>
      </c>
    </row>
    <row r="89" spans="1:8" ht="21" x14ac:dyDescent="0.5">
      <c r="A89" s="61"/>
      <c r="B89" s="95"/>
      <c r="C89" s="58" t="s">
        <v>38</v>
      </c>
      <c r="D89" s="59">
        <v>4</v>
      </c>
      <c r="E89" s="62">
        <v>1461</v>
      </c>
      <c r="F89" s="58" t="s">
        <v>186</v>
      </c>
      <c r="G89" s="59">
        <v>0</v>
      </c>
      <c r="H89" s="60">
        <v>1137</v>
      </c>
    </row>
    <row r="90" spans="1:8" ht="6" customHeight="1" x14ac:dyDescent="0.5">
      <c r="A90" s="61"/>
      <c r="B90" s="95"/>
      <c r="C90" s="63"/>
      <c r="D90" s="80" t="s">
        <v>2</v>
      </c>
      <c r="E90" s="65" t="s">
        <v>2</v>
      </c>
      <c r="F90" s="63" t="s">
        <v>2</v>
      </c>
      <c r="G90" s="80" t="s">
        <v>2</v>
      </c>
      <c r="H90" s="66" t="s">
        <v>2</v>
      </c>
    </row>
    <row r="91" spans="1:8" ht="6" customHeight="1" x14ac:dyDescent="0.5">
      <c r="A91" s="61"/>
      <c r="B91" s="95"/>
      <c r="C91" s="67"/>
      <c r="D91" s="81" t="s">
        <v>2</v>
      </c>
      <c r="E91" s="69" t="s">
        <v>2</v>
      </c>
      <c r="F91" s="67" t="s">
        <v>2</v>
      </c>
      <c r="G91" s="81" t="s">
        <v>2</v>
      </c>
      <c r="H91" s="70" t="s">
        <v>2</v>
      </c>
    </row>
    <row r="92" spans="1:8" ht="21" x14ac:dyDescent="0.5">
      <c r="A92" s="61"/>
      <c r="B92" s="95"/>
      <c r="C92" s="58" t="s">
        <v>36</v>
      </c>
      <c r="D92" s="59">
        <v>0</v>
      </c>
      <c r="E92" s="62">
        <v>1157</v>
      </c>
      <c r="F92" s="58" t="s">
        <v>37</v>
      </c>
      <c r="G92" s="59">
        <v>4</v>
      </c>
      <c r="H92" s="60">
        <v>1394</v>
      </c>
    </row>
    <row r="93" spans="1:8" ht="21" x14ac:dyDescent="0.5">
      <c r="A93" s="61"/>
      <c r="B93" s="95"/>
      <c r="C93" s="58" t="s">
        <v>7</v>
      </c>
      <c r="D93" s="59">
        <v>4</v>
      </c>
      <c r="E93" s="62">
        <v>1380</v>
      </c>
      <c r="F93" s="58" t="s">
        <v>20</v>
      </c>
      <c r="G93" s="59">
        <v>0</v>
      </c>
      <c r="H93" s="60">
        <v>1150</v>
      </c>
    </row>
    <row r="94" spans="1:8" ht="6" customHeight="1" x14ac:dyDescent="0.5">
      <c r="A94" s="61"/>
      <c r="B94" s="95"/>
      <c r="C94" s="63"/>
      <c r="D94" s="80"/>
      <c r="E94" s="65" t="s">
        <v>2</v>
      </c>
      <c r="F94" s="63"/>
      <c r="G94" s="80"/>
      <c r="H94" s="66"/>
    </row>
    <row r="95" spans="1:8" ht="6" customHeight="1" x14ac:dyDescent="0.5">
      <c r="A95" s="61"/>
      <c r="B95" s="95"/>
      <c r="C95" s="67"/>
      <c r="D95" s="81"/>
      <c r="E95" s="69" t="s">
        <v>2</v>
      </c>
      <c r="F95" s="67"/>
      <c r="G95" s="81"/>
      <c r="H95" s="70"/>
    </row>
    <row r="96" spans="1:8" ht="21" x14ac:dyDescent="0.5">
      <c r="A96" s="61"/>
      <c r="B96" s="95"/>
      <c r="C96" s="58" t="s">
        <v>8</v>
      </c>
      <c r="D96" s="59">
        <v>0</v>
      </c>
      <c r="E96" s="62">
        <v>1261</v>
      </c>
      <c r="F96" s="58" t="s">
        <v>165</v>
      </c>
      <c r="G96" s="59"/>
      <c r="H96" s="60"/>
    </row>
    <row r="97" spans="1:8" ht="21" x14ac:dyDescent="0.5">
      <c r="A97" s="61"/>
      <c r="B97" s="95"/>
      <c r="C97" s="58" t="s">
        <v>17</v>
      </c>
      <c r="D97" s="59">
        <v>4</v>
      </c>
      <c r="E97" s="62">
        <v>1391</v>
      </c>
      <c r="F97" s="58"/>
      <c r="G97" s="59"/>
      <c r="H97" s="60"/>
    </row>
    <row r="98" spans="1:8" ht="6" customHeight="1" thickBot="1" x14ac:dyDescent="0.55000000000000004">
      <c r="A98" s="71"/>
      <c r="B98" s="83"/>
      <c r="C98" s="82"/>
      <c r="D98" s="83"/>
      <c r="E98" s="75"/>
      <c r="F98" s="82"/>
      <c r="G98" s="83"/>
      <c r="H98" s="84"/>
    </row>
    <row r="99" spans="1:8" ht="6" customHeight="1" x14ac:dyDescent="0.5">
      <c r="A99" s="51"/>
      <c r="B99" s="54"/>
      <c r="C99" s="53"/>
      <c r="D99" s="54" t="s">
        <v>2</v>
      </c>
      <c r="E99" s="55" t="s">
        <v>2</v>
      </c>
      <c r="F99" s="53"/>
      <c r="G99" s="54" t="s">
        <v>2</v>
      </c>
      <c r="H99" s="56" t="s">
        <v>2</v>
      </c>
    </row>
    <row r="100" spans="1:8" ht="21" x14ac:dyDescent="0.5">
      <c r="A100" s="50" t="s">
        <v>183</v>
      </c>
      <c r="B100" s="95" t="s">
        <v>184</v>
      </c>
      <c r="C100" s="58" t="s">
        <v>17</v>
      </c>
      <c r="D100" s="59">
        <v>4</v>
      </c>
      <c r="E100" s="62">
        <v>1424</v>
      </c>
      <c r="F100" s="58" t="s">
        <v>53</v>
      </c>
      <c r="G100" s="59" t="s">
        <v>2</v>
      </c>
      <c r="H100" s="60" t="s">
        <v>166</v>
      </c>
    </row>
    <row r="101" spans="1:8" ht="21" x14ac:dyDescent="0.5">
      <c r="A101" s="61"/>
      <c r="B101" s="95"/>
      <c r="C101" s="58" t="s">
        <v>7</v>
      </c>
      <c r="D101" s="59">
        <v>0</v>
      </c>
      <c r="E101" s="62">
        <v>1317</v>
      </c>
      <c r="F101" s="58" t="s">
        <v>20</v>
      </c>
      <c r="G101" s="59" t="s">
        <v>2</v>
      </c>
      <c r="H101" s="60" t="s">
        <v>166</v>
      </c>
    </row>
    <row r="102" spans="1:8" ht="6" customHeight="1" x14ac:dyDescent="0.5">
      <c r="A102" s="61"/>
      <c r="B102" s="95"/>
      <c r="C102" s="63"/>
      <c r="D102" s="80" t="s">
        <v>2</v>
      </c>
      <c r="E102" s="65" t="s">
        <v>2</v>
      </c>
      <c r="F102" s="63" t="s">
        <v>2</v>
      </c>
      <c r="G102" s="80" t="s">
        <v>2</v>
      </c>
      <c r="H102" s="66" t="s">
        <v>2</v>
      </c>
    </row>
    <row r="103" spans="1:8" ht="6" customHeight="1" x14ac:dyDescent="0.5">
      <c r="A103" s="61"/>
      <c r="B103" s="95"/>
      <c r="C103" s="67"/>
      <c r="D103" s="81" t="s">
        <v>2</v>
      </c>
      <c r="E103" s="69" t="s">
        <v>2</v>
      </c>
      <c r="F103" s="67" t="s">
        <v>2</v>
      </c>
      <c r="G103" s="81" t="s">
        <v>2</v>
      </c>
      <c r="H103" s="70" t="s">
        <v>2</v>
      </c>
    </row>
    <row r="104" spans="1:8" ht="21" x14ac:dyDescent="0.5">
      <c r="A104" s="61"/>
      <c r="B104" s="95"/>
      <c r="C104" s="58" t="s">
        <v>6</v>
      </c>
      <c r="D104" s="59">
        <v>2</v>
      </c>
      <c r="E104" s="62">
        <v>1447</v>
      </c>
      <c r="F104" s="58" t="s">
        <v>26</v>
      </c>
      <c r="G104" s="59">
        <v>3</v>
      </c>
      <c r="H104" s="60">
        <v>1182</v>
      </c>
    </row>
    <row r="105" spans="1:8" ht="21" x14ac:dyDescent="0.5">
      <c r="A105" s="61"/>
      <c r="B105" s="95"/>
      <c r="C105" s="58" t="s">
        <v>38</v>
      </c>
      <c r="D105" s="59">
        <v>2</v>
      </c>
      <c r="E105" s="62">
        <v>1417</v>
      </c>
      <c r="F105" s="58" t="s">
        <v>91</v>
      </c>
      <c r="G105" s="59">
        <v>1</v>
      </c>
      <c r="H105" s="60">
        <v>1146</v>
      </c>
    </row>
    <row r="106" spans="1:8" ht="6" customHeight="1" x14ac:dyDescent="0.5">
      <c r="A106" s="61"/>
      <c r="B106" s="95"/>
      <c r="C106" s="63"/>
      <c r="D106" s="80" t="s">
        <v>2</v>
      </c>
      <c r="E106" s="65" t="s">
        <v>2</v>
      </c>
      <c r="F106" s="63" t="s">
        <v>2</v>
      </c>
      <c r="G106" s="80" t="s">
        <v>2</v>
      </c>
      <c r="H106" s="66" t="s">
        <v>2</v>
      </c>
    </row>
    <row r="107" spans="1:8" ht="6" customHeight="1" x14ac:dyDescent="0.5">
      <c r="A107" s="61"/>
      <c r="B107" s="95"/>
      <c r="C107" s="67"/>
      <c r="D107" s="81" t="s">
        <v>2</v>
      </c>
      <c r="E107" s="69" t="s">
        <v>2</v>
      </c>
      <c r="F107" s="67" t="s">
        <v>2</v>
      </c>
      <c r="G107" s="81" t="s">
        <v>2</v>
      </c>
      <c r="H107" s="70" t="s">
        <v>2</v>
      </c>
    </row>
    <row r="108" spans="1:8" ht="21" x14ac:dyDescent="0.5">
      <c r="A108" s="61"/>
      <c r="B108" s="95"/>
      <c r="C108" s="58" t="s">
        <v>19</v>
      </c>
      <c r="D108" s="59">
        <v>3</v>
      </c>
      <c r="E108" s="62">
        <v>1323</v>
      </c>
      <c r="F108" s="58" t="s">
        <v>186</v>
      </c>
      <c r="G108" s="59">
        <v>0</v>
      </c>
      <c r="H108" s="60">
        <v>1050</v>
      </c>
    </row>
    <row r="109" spans="1:8" ht="21" x14ac:dyDescent="0.5">
      <c r="A109" s="61"/>
      <c r="B109" s="95"/>
      <c r="C109" s="58" t="s">
        <v>36</v>
      </c>
      <c r="D109" s="59">
        <v>1</v>
      </c>
      <c r="E109" s="62">
        <v>1285</v>
      </c>
      <c r="F109" s="58" t="s">
        <v>56</v>
      </c>
      <c r="G109" s="59">
        <v>4</v>
      </c>
      <c r="H109" s="60">
        <v>1282</v>
      </c>
    </row>
    <row r="110" spans="1:8" ht="6" customHeight="1" x14ac:dyDescent="0.5">
      <c r="A110" s="61"/>
      <c r="B110" s="95"/>
      <c r="C110" s="63"/>
      <c r="D110" s="80" t="s">
        <v>2</v>
      </c>
      <c r="E110" s="65" t="s">
        <v>2</v>
      </c>
      <c r="F110" s="63" t="s">
        <v>2</v>
      </c>
      <c r="G110" s="80" t="s">
        <v>2</v>
      </c>
      <c r="H110" s="66"/>
    </row>
    <row r="111" spans="1:8" ht="6" customHeight="1" x14ac:dyDescent="0.5">
      <c r="A111" s="61"/>
      <c r="B111" s="95"/>
      <c r="C111" s="67"/>
      <c r="D111" s="81" t="s">
        <v>2</v>
      </c>
      <c r="E111" s="69" t="s">
        <v>2</v>
      </c>
      <c r="F111" s="67"/>
      <c r="G111" s="81"/>
      <c r="H111" s="70"/>
    </row>
    <row r="112" spans="1:8" ht="21" x14ac:dyDescent="0.5">
      <c r="A112" s="61"/>
      <c r="B112" s="95"/>
      <c r="C112" s="58" t="s">
        <v>18</v>
      </c>
      <c r="D112" s="59">
        <v>4</v>
      </c>
      <c r="E112" s="62">
        <v>1434</v>
      </c>
      <c r="F112" s="58" t="s">
        <v>185</v>
      </c>
      <c r="G112" s="59"/>
      <c r="H112" s="60"/>
    </row>
    <row r="113" spans="1:8" ht="21" x14ac:dyDescent="0.5">
      <c r="A113" s="61"/>
      <c r="B113" s="95"/>
      <c r="C113" s="58" t="s">
        <v>8</v>
      </c>
      <c r="D113" s="59">
        <v>0</v>
      </c>
      <c r="E113" s="62">
        <v>1279</v>
      </c>
      <c r="F113" s="58"/>
      <c r="G113" s="59"/>
      <c r="H113" s="60"/>
    </row>
    <row r="114" spans="1:8" ht="6" customHeight="1" thickBot="1" x14ac:dyDescent="0.55000000000000004">
      <c r="A114" s="71"/>
      <c r="B114" s="83"/>
      <c r="C114" s="82"/>
      <c r="D114" s="83"/>
      <c r="E114" s="75" t="s">
        <v>2</v>
      </c>
      <c r="F114" s="82"/>
      <c r="G114" s="83"/>
      <c r="H114" s="84"/>
    </row>
    <row r="115" spans="1:8" ht="6" customHeight="1" x14ac:dyDescent="0.5">
      <c r="A115" s="51"/>
      <c r="B115" s="54"/>
      <c r="C115" s="53"/>
      <c r="D115" s="54" t="s">
        <v>2</v>
      </c>
      <c r="E115" s="55" t="s">
        <v>2</v>
      </c>
      <c r="F115" s="53"/>
      <c r="G115" s="54" t="s">
        <v>2</v>
      </c>
      <c r="H115" s="56" t="s">
        <v>2</v>
      </c>
    </row>
    <row r="116" spans="1:8" ht="21" x14ac:dyDescent="0.5">
      <c r="A116" s="50" t="s">
        <v>203</v>
      </c>
      <c r="B116" s="95" t="s">
        <v>204</v>
      </c>
      <c r="C116" s="58" t="s">
        <v>19</v>
      </c>
      <c r="D116" s="59">
        <v>1</v>
      </c>
      <c r="E116" s="62">
        <v>1268</v>
      </c>
      <c r="F116" s="58" t="s">
        <v>37</v>
      </c>
      <c r="G116" s="59">
        <v>4</v>
      </c>
      <c r="H116" s="60">
        <v>1224</v>
      </c>
    </row>
    <row r="117" spans="1:8" ht="21" x14ac:dyDescent="0.5">
      <c r="A117" s="61"/>
      <c r="B117" s="95"/>
      <c r="C117" s="58" t="s">
        <v>7</v>
      </c>
      <c r="D117" s="59">
        <v>3</v>
      </c>
      <c r="E117" s="62">
        <v>1314</v>
      </c>
      <c r="F117" s="58" t="s">
        <v>91</v>
      </c>
      <c r="G117" s="59">
        <v>0</v>
      </c>
      <c r="H117" s="60">
        <v>918</v>
      </c>
    </row>
    <row r="118" spans="1:8" ht="6" customHeight="1" x14ac:dyDescent="0.5">
      <c r="A118" s="61"/>
      <c r="B118" s="95"/>
      <c r="C118" s="63"/>
      <c r="D118" s="80" t="s">
        <v>2</v>
      </c>
      <c r="E118" s="65" t="s">
        <v>2</v>
      </c>
      <c r="F118" s="63" t="s">
        <v>2</v>
      </c>
      <c r="G118" s="80" t="s">
        <v>2</v>
      </c>
      <c r="H118" s="66" t="s">
        <v>2</v>
      </c>
    </row>
    <row r="119" spans="1:8" ht="6" customHeight="1" x14ac:dyDescent="0.5">
      <c r="A119" s="61"/>
      <c r="B119" s="95"/>
      <c r="C119" s="67"/>
      <c r="D119" s="81" t="s">
        <v>2</v>
      </c>
      <c r="E119" s="69" t="s">
        <v>2</v>
      </c>
      <c r="F119" s="67" t="s">
        <v>2</v>
      </c>
      <c r="G119" s="81" t="s">
        <v>2</v>
      </c>
      <c r="H119" s="70" t="s">
        <v>2</v>
      </c>
    </row>
    <row r="120" spans="1:8" ht="21" x14ac:dyDescent="0.5">
      <c r="A120" s="61"/>
      <c r="B120" s="95"/>
      <c r="C120" s="58" t="s">
        <v>6</v>
      </c>
      <c r="D120" s="59">
        <v>2</v>
      </c>
      <c r="E120" s="62">
        <v>1391</v>
      </c>
      <c r="F120" s="58" t="s">
        <v>53</v>
      </c>
      <c r="G120" s="59"/>
      <c r="H120" s="60" t="s">
        <v>166</v>
      </c>
    </row>
    <row r="121" spans="1:8" ht="21" x14ac:dyDescent="0.5">
      <c r="A121" s="61"/>
      <c r="B121" s="95"/>
      <c r="C121" s="58" t="s">
        <v>17</v>
      </c>
      <c r="D121" s="59">
        <v>2</v>
      </c>
      <c r="E121" s="62">
        <v>1340</v>
      </c>
      <c r="F121" s="58" t="s">
        <v>26</v>
      </c>
      <c r="G121" s="59" t="s">
        <v>2</v>
      </c>
      <c r="H121" s="60" t="s">
        <v>208</v>
      </c>
    </row>
    <row r="122" spans="1:8" ht="6" customHeight="1" x14ac:dyDescent="0.5">
      <c r="A122" s="61"/>
      <c r="B122" s="95"/>
      <c r="C122" s="63"/>
      <c r="D122" s="80" t="s">
        <v>2</v>
      </c>
      <c r="E122" s="65" t="s">
        <v>2</v>
      </c>
      <c r="F122" s="63" t="s">
        <v>2</v>
      </c>
      <c r="G122" s="80" t="s">
        <v>2</v>
      </c>
      <c r="H122" s="66" t="s">
        <v>2</v>
      </c>
    </row>
    <row r="123" spans="1:8" ht="6" customHeight="1" x14ac:dyDescent="0.5">
      <c r="A123" s="61"/>
      <c r="B123" s="95"/>
      <c r="C123" s="67"/>
      <c r="D123" s="81" t="s">
        <v>2</v>
      </c>
      <c r="E123" s="69" t="s">
        <v>2</v>
      </c>
      <c r="F123" s="67" t="s">
        <v>2</v>
      </c>
      <c r="G123" s="81" t="s">
        <v>2</v>
      </c>
      <c r="H123" s="70" t="s">
        <v>2</v>
      </c>
    </row>
    <row r="124" spans="1:8" ht="21" x14ac:dyDescent="0.5">
      <c r="A124" s="61"/>
      <c r="B124" s="95"/>
      <c r="C124" s="58" t="s">
        <v>38</v>
      </c>
      <c r="D124" s="59">
        <v>1</v>
      </c>
      <c r="E124" s="62">
        <v>1377</v>
      </c>
      <c r="F124" s="58" t="s">
        <v>20</v>
      </c>
      <c r="G124" s="59">
        <v>0</v>
      </c>
      <c r="H124" s="60">
        <v>1069</v>
      </c>
    </row>
    <row r="125" spans="1:8" ht="21" x14ac:dyDescent="0.5">
      <c r="A125" s="61"/>
      <c r="B125" s="95"/>
      <c r="C125" s="58" t="s">
        <v>18</v>
      </c>
      <c r="D125" s="59">
        <v>3</v>
      </c>
      <c r="E125" s="62">
        <v>1392</v>
      </c>
      <c r="F125" s="58" t="s">
        <v>186</v>
      </c>
      <c r="G125" s="59">
        <v>4</v>
      </c>
      <c r="H125" s="60">
        <v>1193</v>
      </c>
    </row>
    <row r="126" spans="1:8" ht="6" customHeight="1" x14ac:dyDescent="0.5">
      <c r="A126" s="61"/>
      <c r="B126" s="95"/>
      <c r="C126" s="63"/>
      <c r="D126" s="80" t="s">
        <v>2</v>
      </c>
      <c r="E126" s="65" t="s">
        <v>2</v>
      </c>
      <c r="F126" s="63" t="s">
        <v>2</v>
      </c>
      <c r="G126" s="80" t="s">
        <v>2</v>
      </c>
      <c r="H126" s="66"/>
    </row>
    <row r="127" spans="1:8" ht="6" customHeight="1" x14ac:dyDescent="0.5">
      <c r="A127" s="61"/>
      <c r="B127" s="95"/>
      <c r="C127" s="67"/>
      <c r="D127" s="81" t="s">
        <v>2</v>
      </c>
      <c r="E127" s="69" t="s">
        <v>2</v>
      </c>
      <c r="F127" s="67"/>
      <c r="G127" s="81"/>
      <c r="H127" s="70"/>
    </row>
    <row r="128" spans="1:8" ht="21" x14ac:dyDescent="0.5">
      <c r="A128" s="61"/>
      <c r="B128" s="95"/>
      <c r="C128" s="58" t="s">
        <v>36</v>
      </c>
      <c r="D128" s="59">
        <v>3</v>
      </c>
      <c r="E128" s="62">
        <v>1392</v>
      </c>
      <c r="F128" s="58" t="s">
        <v>55</v>
      </c>
      <c r="G128" s="59"/>
      <c r="H128" s="60"/>
    </row>
    <row r="129" spans="1:9" ht="21" x14ac:dyDescent="0.5">
      <c r="A129" s="61"/>
      <c r="B129" s="95"/>
      <c r="C129" s="58" t="s">
        <v>8</v>
      </c>
      <c r="D129" s="59">
        <v>1</v>
      </c>
      <c r="E129" s="62">
        <v>1257</v>
      </c>
      <c r="F129" s="58"/>
      <c r="G129" s="59"/>
      <c r="H129" s="60"/>
    </row>
    <row r="130" spans="1:9" ht="6" customHeight="1" thickBot="1" x14ac:dyDescent="0.55000000000000004">
      <c r="A130" s="71"/>
      <c r="B130" s="83"/>
      <c r="C130" s="82"/>
      <c r="D130" s="83"/>
      <c r="E130" s="75" t="s">
        <v>2</v>
      </c>
      <c r="F130" s="82"/>
      <c r="G130" s="83"/>
      <c r="H130" s="84"/>
    </row>
    <row r="131" spans="1:9" x14ac:dyDescent="0.35">
      <c r="E131" s="39" t="s">
        <v>2</v>
      </c>
      <c r="H131" s="39" t="s">
        <v>2</v>
      </c>
    </row>
    <row r="133" spans="1:9" x14ac:dyDescent="0.35">
      <c r="E133" s="39" t="s">
        <v>2</v>
      </c>
      <c r="H133" s="39" t="s">
        <v>2</v>
      </c>
      <c r="I133" t="s">
        <v>2</v>
      </c>
    </row>
  </sheetData>
  <mergeCells count="2">
    <mergeCell ref="C1:E1"/>
    <mergeCell ref="F1:H1"/>
  </mergeCells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3"/>
  <sheetViews>
    <sheetView showGridLines="0" topLeftCell="A376" zoomScale="80" zoomScaleNormal="80" workbookViewId="0">
      <selection activeCell="G362" sqref="G362"/>
    </sheetView>
  </sheetViews>
  <sheetFormatPr baseColWidth="10" defaultRowHeight="14.5" x14ac:dyDescent="0.35"/>
  <cols>
    <col min="1" max="1" width="9" style="4" bestFit="1" customWidth="1"/>
    <col min="2" max="2" width="15.6328125" customWidth="1"/>
    <col min="3" max="3" width="20.1796875" bestFit="1" customWidth="1"/>
    <col min="4" max="4" width="4.08984375" bestFit="1" customWidth="1"/>
    <col min="5" max="5" width="2" customWidth="1"/>
    <col min="6" max="6" width="32.1796875" customWidth="1"/>
    <col min="7" max="9" width="5" style="1" customWidth="1"/>
    <col min="10" max="10" width="7.36328125" style="1" customWidth="1"/>
    <col min="11" max="11" width="22.36328125" bestFit="1" customWidth="1"/>
    <col min="12" max="12" width="4.08984375" bestFit="1" customWidth="1"/>
    <col min="13" max="13" width="4" bestFit="1" customWidth="1"/>
    <col min="14" max="14" width="32.1796875" customWidth="1"/>
    <col min="15" max="17" width="5" style="1" customWidth="1"/>
    <col min="18" max="18" width="7.36328125" style="1" customWidth="1"/>
  </cols>
  <sheetData>
    <row r="1" spans="1:18" ht="23.5" x14ac:dyDescent="0.55000000000000004">
      <c r="K1" s="184"/>
      <c r="L1" s="184"/>
      <c r="M1" s="184"/>
      <c r="N1" s="184"/>
      <c r="O1" s="184"/>
      <c r="P1" s="184"/>
      <c r="Q1" s="184"/>
      <c r="R1" s="184"/>
    </row>
    <row r="2" spans="1:18" ht="28.5" x14ac:dyDescent="0.65">
      <c r="A2" s="180" t="s">
        <v>50</v>
      </c>
      <c r="B2" s="180"/>
      <c r="C2" s="180"/>
      <c r="D2" s="180"/>
      <c r="E2" s="180"/>
      <c r="F2" s="180"/>
      <c r="G2" s="180"/>
      <c r="H2" s="180"/>
      <c r="I2" s="180"/>
      <c r="J2" s="180"/>
      <c r="K2" s="180" t="s">
        <v>51</v>
      </c>
      <c r="L2" s="180"/>
      <c r="M2" s="180"/>
      <c r="N2" s="180"/>
      <c r="O2" s="180"/>
      <c r="P2" s="180"/>
      <c r="Q2" s="180"/>
      <c r="R2" s="180"/>
    </row>
    <row r="4" spans="1:18" ht="6" customHeight="1" x14ac:dyDescent="0.45">
      <c r="A4" s="125"/>
      <c r="B4" s="147"/>
      <c r="C4" s="126"/>
      <c r="D4" s="126"/>
      <c r="E4" s="126"/>
      <c r="F4" s="126"/>
      <c r="G4" s="128"/>
      <c r="H4" s="128"/>
      <c r="I4" s="128"/>
      <c r="J4" s="129"/>
      <c r="K4" s="126"/>
      <c r="L4" s="126"/>
      <c r="M4" s="126"/>
      <c r="N4" s="126"/>
      <c r="O4" s="128"/>
      <c r="P4" s="128"/>
      <c r="Q4" s="128"/>
      <c r="R4" s="129"/>
    </row>
    <row r="5" spans="1:18" ht="18.5" x14ac:dyDescent="0.45">
      <c r="A5" s="130" t="s">
        <v>21</v>
      </c>
      <c r="B5" s="144" t="s">
        <v>52</v>
      </c>
      <c r="C5" s="134" t="s">
        <v>170</v>
      </c>
      <c r="D5" s="132" t="s">
        <v>81</v>
      </c>
      <c r="E5" s="132"/>
      <c r="F5" s="123" t="s">
        <v>110</v>
      </c>
      <c r="G5" s="133">
        <v>0</v>
      </c>
      <c r="H5" s="133">
        <v>0</v>
      </c>
      <c r="I5" s="133">
        <v>0</v>
      </c>
      <c r="J5" s="117">
        <f>SUM(G5:I5)</f>
        <v>0</v>
      </c>
      <c r="K5" s="134" t="s">
        <v>178</v>
      </c>
      <c r="L5" s="132" t="s">
        <v>40</v>
      </c>
      <c r="M5" s="132"/>
      <c r="N5" s="123" t="s">
        <v>42</v>
      </c>
      <c r="O5" s="133">
        <v>92</v>
      </c>
      <c r="P5" s="133">
        <v>168</v>
      </c>
      <c r="Q5" s="133">
        <v>120</v>
      </c>
      <c r="R5" s="117">
        <f>SUM(O5:Q5)</f>
        <v>380</v>
      </c>
    </row>
    <row r="6" spans="1:18" ht="18.5" x14ac:dyDescent="0.45">
      <c r="A6" s="135"/>
      <c r="B6" s="144"/>
      <c r="C6" s="134" t="s">
        <v>2</v>
      </c>
      <c r="D6" s="131"/>
      <c r="E6" s="131"/>
      <c r="F6" s="123" t="s">
        <v>2</v>
      </c>
      <c r="G6" s="133">
        <v>0</v>
      </c>
      <c r="H6" s="133">
        <v>0</v>
      </c>
      <c r="I6" s="133">
        <v>0</v>
      </c>
      <c r="J6" s="117">
        <f>SUM(G6:I6)</f>
        <v>0</v>
      </c>
      <c r="K6" s="134"/>
      <c r="L6" s="131"/>
      <c r="M6" s="131"/>
      <c r="N6" s="123" t="s">
        <v>169</v>
      </c>
      <c r="O6" s="133">
        <v>122</v>
      </c>
      <c r="P6" s="133">
        <v>187</v>
      </c>
      <c r="Q6" s="133">
        <v>163</v>
      </c>
      <c r="R6" s="117">
        <f>SUM(O6:Q6)</f>
        <v>472</v>
      </c>
    </row>
    <row r="7" spans="1:18" ht="18.5" customHeight="1" x14ac:dyDescent="0.45">
      <c r="A7" s="135"/>
      <c r="B7" s="144"/>
      <c r="C7" s="134" t="s">
        <v>2</v>
      </c>
      <c r="D7" s="131"/>
      <c r="E7" s="131"/>
      <c r="F7" s="123" t="s">
        <v>2</v>
      </c>
      <c r="G7" s="133">
        <v>0</v>
      </c>
      <c r="H7" s="133">
        <v>0</v>
      </c>
      <c r="I7" s="133">
        <v>0</v>
      </c>
      <c r="J7" s="117">
        <f>SUM(G7:I7)</f>
        <v>0</v>
      </c>
      <c r="K7" s="134"/>
      <c r="L7" s="131"/>
      <c r="M7" s="131"/>
      <c r="N7" s="123" t="s">
        <v>48</v>
      </c>
      <c r="O7" s="133">
        <v>160</v>
      </c>
      <c r="P7" s="133">
        <v>159</v>
      </c>
      <c r="Q7" s="133">
        <v>163</v>
      </c>
      <c r="R7" s="117">
        <f>SUM(O7:Q7)</f>
        <v>482</v>
      </c>
    </row>
    <row r="8" spans="1:18" ht="18.5" x14ac:dyDescent="0.45">
      <c r="A8" s="135"/>
      <c r="B8" s="144"/>
      <c r="C8" s="131"/>
      <c r="D8" s="131"/>
      <c r="E8" s="131"/>
      <c r="F8" s="123"/>
      <c r="G8" s="118">
        <f>SUM(G5:G7)</f>
        <v>0</v>
      </c>
      <c r="H8" s="118">
        <f>SUM(H5:H7)</f>
        <v>0</v>
      </c>
      <c r="I8" s="118">
        <f>SUM(I5:I7)</f>
        <v>0</v>
      </c>
      <c r="J8" s="117">
        <f>SUM(J5:J7)</f>
        <v>0</v>
      </c>
      <c r="K8" s="131"/>
      <c r="L8" s="131"/>
      <c r="M8" s="131"/>
      <c r="N8" s="123"/>
      <c r="O8" s="118">
        <f>SUM(O5:O7)</f>
        <v>374</v>
      </c>
      <c r="P8" s="118">
        <f>SUM(P5:P7)</f>
        <v>514</v>
      </c>
      <c r="Q8" s="118">
        <f>SUM(Q5:Q7)</f>
        <v>446</v>
      </c>
      <c r="R8" s="117">
        <f>SUM(R5:R7)</f>
        <v>1334</v>
      </c>
    </row>
    <row r="9" spans="1:18" ht="6" customHeight="1" x14ac:dyDescent="0.45">
      <c r="A9" s="135"/>
      <c r="B9" s="144"/>
      <c r="C9" s="131"/>
      <c r="D9" s="131"/>
      <c r="E9" s="131"/>
      <c r="F9" s="123"/>
      <c r="G9" s="108"/>
      <c r="H9" s="108"/>
      <c r="I9" s="108"/>
      <c r="J9" s="119"/>
      <c r="K9" s="131"/>
      <c r="L9" s="131"/>
      <c r="M9" s="131"/>
      <c r="N9" s="123"/>
      <c r="O9" s="108"/>
      <c r="P9" s="108"/>
      <c r="Q9" s="108"/>
      <c r="R9" s="119"/>
    </row>
    <row r="10" spans="1:18" ht="6" customHeight="1" x14ac:dyDescent="0.45">
      <c r="A10" s="135"/>
      <c r="B10" s="144"/>
      <c r="C10" s="131"/>
      <c r="D10" s="131"/>
      <c r="E10" s="131"/>
      <c r="F10" s="123"/>
      <c r="G10" s="108"/>
      <c r="H10" s="108"/>
      <c r="I10" s="108"/>
      <c r="J10" s="119"/>
      <c r="K10" s="131"/>
      <c r="L10" s="131"/>
      <c r="M10" s="131"/>
      <c r="N10" s="123"/>
      <c r="O10" s="108"/>
      <c r="P10" s="108"/>
      <c r="Q10" s="108"/>
      <c r="R10" s="119"/>
    </row>
    <row r="11" spans="1:18" ht="18.5" x14ac:dyDescent="0.45">
      <c r="A11" s="135"/>
      <c r="B11" s="144"/>
      <c r="C11" s="116" t="s">
        <v>171</v>
      </c>
      <c r="D11" s="132" t="s">
        <v>82</v>
      </c>
      <c r="E11" s="132"/>
      <c r="F11" s="123" t="s">
        <v>69</v>
      </c>
      <c r="G11" s="133">
        <v>111</v>
      </c>
      <c r="H11" s="133">
        <v>139</v>
      </c>
      <c r="I11" s="133">
        <v>139</v>
      </c>
      <c r="J11" s="117">
        <f>SUM(G11:I11)</f>
        <v>389</v>
      </c>
      <c r="K11" s="116" t="s">
        <v>179</v>
      </c>
      <c r="L11" s="132" t="s">
        <v>41</v>
      </c>
      <c r="M11" s="132"/>
      <c r="N11" s="123" t="s">
        <v>62</v>
      </c>
      <c r="O11" s="133" t="s">
        <v>66</v>
      </c>
      <c r="P11" s="133">
        <v>168</v>
      </c>
      <c r="Q11" s="133">
        <v>121</v>
      </c>
      <c r="R11" s="117">
        <f>SUM(O11:Q11)</f>
        <v>289</v>
      </c>
    </row>
    <row r="12" spans="1:18" ht="18.5" customHeight="1" x14ac:dyDescent="0.45">
      <c r="A12" s="135"/>
      <c r="B12" s="144"/>
      <c r="C12" s="131"/>
      <c r="D12" s="131"/>
      <c r="E12" s="131"/>
      <c r="F12" s="123" t="s">
        <v>70</v>
      </c>
      <c r="G12" s="133">
        <v>130</v>
      </c>
      <c r="H12" s="133">
        <v>154</v>
      </c>
      <c r="I12" s="133">
        <v>133</v>
      </c>
      <c r="J12" s="117">
        <f>SUM(G12:I12)</f>
        <v>417</v>
      </c>
      <c r="K12" s="131"/>
      <c r="L12" s="131"/>
      <c r="M12" s="131"/>
      <c r="N12" s="123" t="s">
        <v>63</v>
      </c>
      <c r="O12" s="133">
        <v>144</v>
      </c>
      <c r="P12" s="133">
        <v>120</v>
      </c>
      <c r="Q12" s="133" t="s">
        <v>2</v>
      </c>
      <c r="R12" s="117">
        <f>SUM(O12:Q12)</f>
        <v>264</v>
      </c>
    </row>
    <row r="13" spans="1:18" ht="18.5" x14ac:dyDescent="0.45">
      <c r="A13" s="135"/>
      <c r="B13" s="144"/>
      <c r="C13" s="131"/>
      <c r="D13" s="131"/>
      <c r="E13" s="131"/>
      <c r="F13" s="123" t="s">
        <v>71</v>
      </c>
      <c r="G13" s="133">
        <v>173</v>
      </c>
      <c r="H13" s="133">
        <v>149</v>
      </c>
      <c r="I13" s="133">
        <v>129</v>
      </c>
      <c r="J13" s="117">
        <f>SUM(G13:I13)</f>
        <v>451</v>
      </c>
      <c r="K13" s="131"/>
      <c r="L13" s="131"/>
      <c r="M13" s="131"/>
      <c r="N13" s="123" t="s">
        <v>64</v>
      </c>
      <c r="O13" s="133">
        <v>111</v>
      </c>
      <c r="P13" s="133"/>
      <c r="Q13" s="133">
        <v>118</v>
      </c>
      <c r="R13" s="117">
        <f>SUM(O13:Q13)</f>
        <v>229</v>
      </c>
    </row>
    <row r="14" spans="1:18" ht="18.5" customHeight="1" x14ac:dyDescent="0.45">
      <c r="A14" s="135"/>
      <c r="B14" s="144"/>
      <c r="C14" s="131"/>
      <c r="D14" s="131"/>
      <c r="E14" s="131"/>
      <c r="F14" s="123"/>
      <c r="G14" s="118">
        <f>SUM(G11:G13)</f>
        <v>414</v>
      </c>
      <c r="H14" s="118">
        <f>SUM(H11:H13)</f>
        <v>442</v>
      </c>
      <c r="I14" s="118">
        <f>SUM(I11:I13)</f>
        <v>401</v>
      </c>
      <c r="J14" s="117">
        <f>SUM(J11:J13)</f>
        <v>1257</v>
      </c>
      <c r="K14" s="131"/>
      <c r="L14" s="131"/>
      <c r="M14" s="131"/>
      <c r="N14" s="123" t="s">
        <v>65</v>
      </c>
      <c r="O14" s="133">
        <v>131</v>
      </c>
      <c r="P14" s="133">
        <v>110</v>
      </c>
      <c r="Q14" s="133">
        <v>131</v>
      </c>
      <c r="R14" s="117">
        <f>SUM(O14:Q14)</f>
        <v>372</v>
      </c>
    </row>
    <row r="15" spans="1:18" ht="18.5" customHeight="1" x14ac:dyDescent="0.45">
      <c r="A15" s="135"/>
      <c r="B15" s="144"/>
      <c r="C15" s="131"/>
      <c r="D15" s="131"/>
      <c r="E15" s="131"/>
      <c r="F15" s="123"/>
      <c r="G15" s="123"/>
      <c r="H15" s="123"/>
      <c r="I15" s="123"/>
      <c r="J15" s="137"/>
      <c r="K15" s="131"/>
      <c r="L15" s="131"/>
      <c r="M15" s="131"/>
      <c r="N15" s="123"/>
      <c r="O15" s="118">
        <f>SUM(O11:O14)</f>
        <v>386</v>
      </c>
      <c r="P15" s="118">
        <f>SUM(P11:P14)</f>
        <v>398</v>
      </c>
      <c r="Q15" s="118">
        <f>SUM(Q11:Q14)</f>
        <v>370</v>
      </c>
      <c r="R15" s="117">
        <f>SUM(R11:R14)</f>
        <v>1154</v>
      </c>
    </row>
    <row r="16" spans="1:18" ht="6" customHeight="1" x14ac:dyDescent="0.45">
      <c r="A16" s="135"/>
      <c r="B16" s="144"/>
      <c r="C16" s="139"/>
      <c r="D16" s="139"/>
      <c r="E16" s="139"/>
      <c r="F16" s="139"/>
      <c r="G16" s="140"/>
      <c r="H16" s="140"/>
      <c r="I16" s="140"/>
      <c r="J16" s="141"/>
      <c r="K16" s="139"/>
      <c r="L16" s="139"/>
      <c r="M16" s="139"/>
      <c r="N16" s="142"/>
      <c r="O16" s="142"/>
      <c r="P16" s="142"/>
      <c r="Q16" s="142"/>
      <c r="R16" s="143"/>
    </row>
    <row r="17" spans="1:18" ht="6" customHeight="1" x14ac:dyDescent="0.45">
      <c r="A17" s="135"/>
      <c r="B17" s="144"/>
      <c r="C17" s="126"/>
      <c r="D17" s="126"/>
      <c r="E17" s="126"/>
      <c r="F17" s="126"/>
      <c r="G17" s="128"/>
      <c r="H17" s="128"/>
      <c r="I17" s="128"/>
      <c r="J17" s="129"/>
      <c r="K17" s="126"/>
      <c r="L17" s="126"/>
      <c r="M17" s="126"/>
      <c r="N17" s="126"/>
      <c r="O17" s="128"/>
      <c r="P17" s="128"/>
      <c r="Q17" s="128"/>
      <c r="R17" s="129"/>
    </row>
    <row r="18" spans="1:18" ht="18.5" x14ac:dyDescent="0.45">
      <c r="A18" s="135"/>
      <c r="B18" s="144"/>
      <c r="C18" s="116" t="s">
        <v>172</v>
      </c>
      <c r="D18" s="132" t="s">
        <v>41</v>
      </c>
      <c r="E18" s="132"/>
      <c r="F18" s="123" t="s">
        <v>111</v>
      </c>
      <c r="G18" s="133">
        <v>184</v>
      </c>
      <c r="H18" s="133">
        <v>162</v>
      </c>
      <c r="I18" s="133">
        <v>189</v>
      </c>
      <c r="J18" s="117">
        <f>SUM(G18:I18)</f>
        <v>535</v>
      </c>
      <c r="K18" s="116" t="s">
        <v>180</v>
      </c>
      <c r="L18" s="132" t="s">
        <v>72</v>
      </c>
      <c r="M18" s="132" t="s">
        <v>2</v>
      </c>
      <c r="N18" s="123" t="s">
        <v>57</v>
      </c>
      <c r="O18" s="133">
        <v>115</v>
      </c>
      <c r="P18" s="133">
        <v>121</v>
      </c>
      <c r="Q18" s="133">
        <v>135</v>
      </c>
      <c r="R18" s="117">
        <f>SUM(O18:Q18)</f>
        <v>371</v>
      </c>
    </row>
    <row r="19" spans="1:18" ht="18.5" x14ac:dyDescent="0.45">
      <c r="A19" s="135"/>
      <c r="B19" s="144"/>
      <c r="C19" s="131"/>
      <c r="D19" s="131"/>
      <c r="E19" s="131"/>
      <c r="F19" s="123" t="s">
        <v>83</v>
      </c>
      <c r="G19" s="133">
        <v>126</v>
      </c>
      <c r="H19" s="133">
        <v>147</v>
      </c>
      <c r="I19" s="133">
        <v>159</v>
      </c>
      <c r="J19" s="117">
        <f>SUM(G19:I19)</f>
        <v>432</v>
      </c>
      <c r="K19" s="131"/>
      <c r="L19" s="131"/>
      <c r="M19" s="131"/>
      <c r="N19" s="123" t="s">
        <v>58</v>
      </c>
      <c r="O19" s="133">
        <v>119</v>
      </c>
      <c r="P19" s="133">
        <v>162</v>
      </c>
      <c r="Q19" s="133">
        <v>119</v>
      </c>
      <c r="R19" s="117">
        <f>SUM(O19:Q19)</f>
        <v>400</v>
      </c>
    </row>
    <row r="20" spans="1:18" ht="18.5" customHeight="1" x14ac:dyDescent="0.45">
      <c r="A20" s="135"/>
      <c r="B20" s="144"/>
      <c r="C20" s="131"/>
      <c r="D20" s="131"/>
      <c r="E20" s="131"/>
      <c r="F20" s="123" t="s">
        <v>85</v>
      </c>
      <c r="G20" s="133">
        <v>116</v>
      </c>
      <c r="H20" s="133">
        <v>141</v>
      </c>
      <c r="I20" s="133">
        <v>167</v>
      </c>
      <c r="J20" s="117">
        <f>SUM(G20:I20)</f>
        <v>424</v>
      </c>
      <c r="K20" s="131"/>
      <c r="L20" s="131"/>
      <c r="M20" s="131"/>
      <c r="N20" s="123" t="s">
        <v>157</v>
      </c>
      <c r="O20" s="133">
        <v>106</v>
      </c>
      <c r="P20" s="133">
        <v>117</v>
      </c>
      <c r="Q20" s="133">
        <v>98</v>
      </c>
      <c r="R20" s="117">
        <f>SUM(O20:Q20)</f>
        <v>321</v>
      </c>
    </row>
    <row r="21" spans="1:18" ht="18.5" customHeight="1" x14ac:dyDescent="0.45">
      <c r="A21" s="135"/>
      <c r="B21" s="144"/>
      <c r="C21" s="131"/>
      <c r="D21" s="131"/>
      <c r="E21" s="131"/>
      <c r="F21" s="123"/>
      <c r="G21" s="118">
        <f>SUM(G18:G20)</f>
        <v>426</v>
      </c>
      <c r="H21" s="118">
        <f>SUM(H18:H20)</f>
        <v>450</v>
      </c>
      <c r="I21" s="118">
        <f>SUM(I18:I20)</f>
        <v>515</v>
      </c>
      <c r="J21" s="117">
        <f>SUM(J18:J20)</f>
        <v>1391</v>
      </c>
      <c r="K21" s="131"/>
      <c r="L21" s="131"/>
      <c r="M21" s="131"/>
      <c r="N21" s="123"/>
      <c r="O21" s="118">
        <f>SUM(O18:O20)</f>
        <v>340</v>
      </c>
      <c r="P21" s="118">
        <f>SUM(P18:P20)</f>
        <v>400</v>
      </c>
      <c r="Q21" s="118">
        <f>SUM(Q18:Q20)</f>
        <v>352</v>
      </c>
      <c r="R21" s="117">
        <f>SUM(R18:R20)</f>
        <v>1092</v>
      </c>
    </row>
    <row r="22" spans="1:18" ht="6" customHeight="1" x14ac:dyDescent="0.45">
      <c r="A22" s="135"/>
      <c r="B22" s="144"/>
      <c r="C22" s="131"/>
      <c r="D22" s="131"/>
      <c r="E22" s="131"/>
      <c r="F22" s="123"/>
      <c r="G22" s="108"/>
      <c r="H22" s="108"/>
      <c r="I22" s="108"/>
      <c r="J22" s="119"/>
      <c r="K22" s="131"/>
      <c r="L22" s="131"/>
      <c r="M22" s="131"/>
      <c r="N22" s="123"/>
      <c r="O22" s="108"/>
      <c r="P22" s="108"/>
      <c r="Q22" s="108"/>
      <c r="R22" s="119"/>
    </row>
    <row r="23" spans="1:18" ht="6" customHeight="1" x14ac:dyDescent="0.45">
      <c r="A23" s="135"/>
      <c r="B23" s="144"/>
      <c r="C23" s="131"/>
      <c r="D23" s="131"/>
      <c r="E23" s="131"/>
      <c r="F23" s="123"/>
      <c r="G23" s="108"/>
      <c r="H23" s="108"/>
      <c r="I23" s="108"/>
      <c r="J23" s="119"/>
      <c r="K23" s="131"/>
      <c r="L23" s="131"/>
      <c r="M23" s="131"/>
      <c r="N23" s="123"/>
      <c r="O23" s="108"/>
      <c r="P23" s="108"/>
      <c r="Q23" s="108"/>
      <c r="R23" s="119"/>
    </row>
    <row r="24" spans="1:18" ht="14.4" customHeight="1" x14ac:dyDescent="0.45">
      <c r="A24" s="135"/>
      <c r="B24" s="144"/>
      <c r="C24" s="116" t="s">
        <v>173</v>
      </c>
      <c r="D24" s="132" t="s">
        <v>40</v>
      </c>
      <c r="E24" s="132"/>
      <c r="F24" s="123" t="s">
        <v>94</v>
      </c>
      <c r="G24" s="133">
        <v>133</v>
      </c>
      <c r="H24" s="133">
        <v>117</v>
      </c>
      <c r="I24" s="133">
        <v>134</v>
      </c>
      <c r="J24" s="117">
        <f>SUM(G24:I24)</f>
        <v>384</v>
      </c>
      <c r="K24" s="116" t="s">
        <v>129</v>
      </c>
      <c r="L24" s="132" t="s">
        <v>73</v>
      </c>
      <c r="M24" s="132" t="s">
        <v>2</v>
      </c>
      <c r="N24" s="123" t="s">
        <v>59</v>
      </c>
      <c r="O24" s="133">
        <v>120</v>
      </c>
      <c r="P24" s="133">
        <v>105</v>
      </c>
      <c r="Q24" s="133" t="s">
        <v>2</v>
      </c>
      <c r="R24" s="117">
        <f>SUM(O24:Q24)</f>
        <v>225</v>
      </c>
    </row>
    <row r="25" spans="1:18" ht="18.5" x14ac:dyDescent="0.45">
      <c r="A25" s="135"/>
      <c r="B25" s="144"/>
      <c r="C25" s="131"/>
      <c r="D25" s="131"/>
      <c r="E25" s="131"/>
      <c r="F25" s="123" t="s">
        <v>95</v>
      </c>
      <c r="G25" s="133">
        <v>181</v>
      </c>
      <c r="H25" s="133">
        <v>161</v>
      </c>
      <c r="I25" s="133">
        <v>154</v>
      </c>
      <c r="J25" s="117">
        <f>SUM(G25:I25)</f>
        <v>496</v>
      </c>
      <c r="K25" s="131"/>
      <c r="L25" s="131"/>
      <c r="M25" s="131"/>
      <c r="N25" s="123" t="s">
        <v>49</v>
      </c>
      <c r="O25" s="133">
        <v>125</v>
      </c>
      <c r="P25" s="133">
        <v>142</v>
      </c>
      <c r="Q25" s="133">
        <v>129</v>
      </c>
      <c r="R25" s="117">
        <f>SUM(O25:Q25)</f>
        <v>396</v>
      </c>
    </row>
    <row r="26" spans="1:18" ht="18.5" customHeight="1" x14ac:dyDescent="0.45">
      <c r="A26" s="135"/>
      <c r="B26" s="144"/>
      <c r="C26" s="131"/>
      <c r="D26" s="131"/>
      <c r="E26" s="131"/>
      <c r="F26" s="123" t="s">
        <v>96</v>
      </c>
      <c r="G26" s="133">
        <v>192</v>
      </c>
      <c r="H26" s="133">
        <v>182</v>
      </c>
      <c r="I26" s="133">
        <v>205</v>
      </c>
      <c r="J26" s="117">
        <f>SUM(G26:I26)</f>
        <v>579</v>
      </c>
      <c r="K26" s="131"/>
      <c r="L26" s="131"/>
      <c r="M26" s="131"/>
      <c r="N26" s="123" t="s">
        <v>60</v>
      </c>
      <c r="O26" s="133">
        <v>124</v>
      </c>
      <c r="P26" s="133"/>
      <c r="Q26" s="133">
        <v>86</v>
      </c>
      <c r="R26" s="117">
        <f>SUM(O26:Q26)</f>
        <v>210</v>
      </c>
    </row>
    <row r="27" spans="1:18" ht="18.5" customHeight="1" x14ac:dyDescent="0.45">
      <c r="A27" s="135"/>
      <c r="B27" s="144"/>
      <c r="C27" s="131"/>
      <c r="D27" s="131"/>
      <c r="E27" s="131"/>
      <c r="F27" s="123"/>
      <c r="G27" s="118">
        <f>SUM(G23:G26)</f>
        <v>506</v>
      </c>
      <c r="H27" s="118">
        <f>SUM(H23:H26)</f>
        <v>460</v>
      </c>
      <c r="I27" s="118">
        <f>SUM(I23:I26)</f>
        <v>493</v>
      </c>
      <c r="J27" s="117">
        <f>SUM(J23:J26)</f>
        <v>1459</v>
      </c>
      <c r="K27" s="131"/>
      <c r="L27" s="131"/>
      <c r="M27" s="131"/>
      <c r="N27" s="123" t="s">
        <v>61</v>
      </c>
      <c r="O27" s="133" t="s">
        <v>2</v>
      </c>
      <c r="P27" s="133">
        <v>118</v>
      </c>
      <c r="Q27" s="133">
        <v>137</v>
      </c>
      <c r="R27" s="117">
        <f>SUM(O27:Q27)</f>
        <v>255</v>
      </c>
    </row>
    <row r="28" spans="1:18" ht="18.5" customHeight="1" x14ac:dyDescent="0.45">
      <c r="A28" s="135"/>
      <c r="B28" s="144"/>
      <c r="C28" s="131"/>
      <c r="D28" s="131"/>
      <c r="E28" s="131"/>
      <c r="F28" s="123"/>
      <c r="G28" s="123"/>
      <c r="H28" s="123"/>
      <c r="I28" s="123"/>
      <c r="J28" s="137"/>
      <c r="K28" s="131"/>
      <c r="L28" s="131"/>
      <c r="M28" s="131"/>
      <c r="N28" s="123"/>
      <c r="O28" s="118">
        <f>SUM(O23:O27)</f>
        <v>369</v>
      </c>
      <c r="P28" s="118">
        <f>SUM(P23:P27)</f>
        <v>365</v>
      </c>
      <c r="Q28" s="118">
        <f>SUM(Q23:Q27)</f>
        <v>352</v>
      </c>
      <c r="R28" s="117">
        <f>SUM(R23:R27)</f>
        <v>1086</v>
      </c>
    </row>
    <row r="29" spans="1:18" ht="6" customHeight="1" x14ac:dyDescent="0.45">
      <c r="A29" s="135"/>
      <c r="B29" s="144"/>
      <c r="C29" s="139"/>
      <c r="D29" s="139"/>
      <c r="E29" s="139"/>
      <c r="F29" s="139"/>
      <c r="G29" s="140"/>
      <c r="H29" s="140"/>
      <c r="I29" s="140"/>
      <c r="J29" s="141"/>
      <c r="K29" s="139"/>
      <c r="L29" s="139"/>
      <c r="M29" s="139"/>
      <c r="N29" s="142"/>
      <c r="O29" s="142"/>
      <c r="P29" s="142"/>
      <c r="Q29" s="142"/>
      <c r="R29" s="143"/>
    </row>
    <row r="30" spans="1:18" ht="6" customHeight="1" x14ac:dyDescent="0.45">
      <c r="A30" s="135"/>
      <c r="B30" s="144"/>
      <c r="C30" s="126"/>
      <c r="D30" s="126"/>
      <c r="E30" s="126"/>
      <c r="F30" s="126"/>
      <c r="G30" s="128"/>
      <c r="H30" s="128"/>
      <c r="I30" s="128"/>
      <c r="J30" s="129"/>
      <c r="K30" s="126"/>
      <c r="L30" s="126"/>
      <c r="M30" s="126"/>
      <c r="N30" s="126"/>
      <c r="O30" s="128"/>
      <c r="P30" s="128"/>
      <c r="Q30" s="128"/>
      <c r="R30" s="129"/>
    </row>
    <row r="31" spans="1:18" ht="18.5" x14ac:dyDescent="0.45">
      <c r="A31" s="135"/>
      <c r="B31" s="144"/>
      <c r="C31" s="116" t="s">
        <v>174</v>
      </c>
      <c r="D31" s="132" t="s">
        <v>40</v>
      </c>
      <c r="E31" s="132"/>
      <c r="F31" s="123" t="s">
        <v>47</v>
      </c>
      <c r="G31" s="133">
        <v>121</v>
      </c>
      <c r="H31" s="133">
        <v>123</v>
      </c>
      <c r="I31" s="133">
        <v>148</v>
      </c>
      <c r="J31" s="117">
        <f>SUM(G31:I31)</f>
        <v>392</v>
      </c>
      <c r="K31" s="116" t="s">
        <v>188</v>
      </c>
      <c r="L31" s="132" t="s">
        <v>81</v>
      </c>
      <c r="M31" s="132"/>
      <c r="N31" s="123" t="s">
        <v>74</v>
      </c>
      <c r="O31" s="133">
        <v>103</v>
      </c>
      <c r="P31" s="133">
        <v>83</v>
      </c>
      <c r="Q31" s="133">
        <v>101</v>
      </c>
      <c r="R31" s="117">
        <f>SUM(O31:Q31)</f>
        <v>287</v>
      </c>
    </row>
    <row r="32" spans="1:18" ht="18.5" x14ac:dyDescent="0.45">
      <c r="A32" s="135"/>
      <c r="B32" s="144"/>
      <c r="C32" s="131"/>
      <c r="D32" s="131"/>
      <c r="E32" s="131"/>
      <c r="F32" s="123" t="s">
        <v>43</v>
      </c>
      <c r="G32" s="133">
        <v>187</v>
      </c>
      <c r="H32" s="133">
        <v>172</v>
      </c>
      <c r="I32" s="133">
        <v>125</v>
      </c>
      <c r="J32" s="117">
        <f>SUM(G32:I32)</f>
        <v>484</v>
      </c>
      <c r="K32" s="131"/>
      <c r="L32" s="131"/>
      <c r="M32" s="131"/>
      <c r="N32" s="123" t="s">
        <v>75</v>
      </c>
      <c r="O32" s="133">
        <v>110</v>
      </c>
      <c r="P32" s="133">
        <v>134</v>
      </c>
      <c r="Q32" s="133">
        <v>137</v>
      </c>
      <c r="R32" s="117">
        <f>SUM(O32:Q32)</f>
        <v>381</v>
      </c>
    </row>
    <row r="33" spans="1:18" ht="18.5" customHeight="1" x14ac:dyDescent="0.45">
      <c r="A33" s="135"/>
      <c r="B33" s="144"/>
      <c r="C33" s="131"/>
      <c r="D33" s="131"/>
      <c r="E33" s="131"/>
      <c r="F33" s="123" t="s">
        <v>44</v>
      </c>
      <c r="G33" s="133">
        <v>174</v>
      </c>
      <c r="H33" s="133">
        <v>166</v>
      </c>
      <c r="I33" s="133">
        <v>181</v>
      </c>
      <c r="J33" s="117">
        <f>SUM(G33:I33)</f>
        <v>521</v>
      </c>
      <c r="K33" s="131"/>
      <c r="L33" s="131"/>
      <c r="M33" s="131"/>
      <c r="N33" s="123" t="s">
        <v>76</v>
      </c>
      <c r="O33" s="133">
        <v>104</v>
      </c>
      <c r="P33" s="133">
        <v>119</v>
      </c>
      <c r="Q33" s="133">
        <v>139</v>
      </c>
      <c r="R33" s="117">
        <f>SUM(O33:Q33)</f>
        <v>362</v>
      </c>
    </row>
    <row r="34" spans="1:18" ht="18.5" customHeight="1" x14ac:dyDescent="0.45">
      <c r="A34" s="135"/>
      <c r="B34" s="144"/>
      <c r="C34" s="131"/>
      <c r="D34" s="131"/>
      <c r="E34" s="131"/>
      <c r="F34" s="123"/>
      <c r="G34" s="118">
        <f>SUM(G31:G33)</f>
        <v>482</v>
      </c>
      <c r="H34" s="118">
        <f>SUM(H31:H33)</f>
        <v>461</v>
      </c>
      <c r="I34" s="118">
        <f>SUM(I31:I33)</f>
        <v>454</v>
      </c>
      <c r="J34" s="117">
        <f>SUM(J31:J33)</f>
        <v>1397</v>
      </c>
      <c r="K34" s="131"/>
      <c r="L34" s="131"/>
      <c r="M34" s="131"/>
      <c r="N34" s="123"/>
      <c r="O34" s="118">
        <f>SUM(O31:O33)</f>
        <v>317</v>
      </c>
      <c r="P34" s="118">
        <f>SUM(P31:P33)</f>
        <v>336</v>
      </c>
      <c r="Q34" s="118">
        <f>SUM(Q31:Q33)</f>
        <v>377</v>
      </c>
      <c r="R34" s="117">
        <f>SUM(R31:R33)</f>
        <v>1030</v>
      </c>
    </row>
    <row r="35" spans="1:18" ht="6" customHeight="1" x14ac:dyDescent="0.45">
      <c r="A35" s="135"/>
      <c r="B35" s="144"/>
      <c r="C35" s="131"/>
      <c r="D35" s="131"/>
      <c r="E35" s="131"/>
      <c r="F35" s="123"/>
      <c r="G35" s="108"/>
      <c r="H35" s="108"/>
      <c r="I35" s="108"/>
      <c r="J35" s="119"/>
      <c r="K35" s="131"/>
      <c r="L35" s="131"/>
      <c r="M35" s="131"/>
      <c r="N35" s="123"/>
      <c r="O35" s="108"/>
      <c r="P35" s="108"/>
      <c r="Q35" s="108"/>
      <c r="R35" s="119"/>
    </row>
    <row r="36" spans="1:18" ht="6" customHeight="1" x14ac:dyDescent="0.45">
      <c r="A36" s="135"/>
      <c r="B36" s="144"/>
      <c r="C36" s="131"/>
      <c r="D36" s="131"/>
      <c r="E36" s="131"/>
      <c r="F36" s="123"/>
      <c r="G36" s="108"/>
      <c r="H36" s="108"/>
      <c r="I36" s="108"/>
      <c r="J36" s="119"/>
      <c r="K36" s="131"/>
      <c r="L36" s="131"/>
      <c r="M36" s="131"/>
      <c r="N36" s="123"/>
      <c r="O36" s="108"/>
      <c r="P36" s="108"/>
      <c r="Q36" s="108"/>
      <c r="R36" s="119"/>
    </row>
    <row r="37" spans="1:18" ht="14.4" customHeight="1" x14ac:dyDescent="0.45">
      <c r="A37" s="135"/>
      <c r="B37" s="144"/>
      <c r="C37" s="116" t="s">
        <v>175</v>
      </c>
      <c r="D37" s="132" t="s">
        <v>41</v>
      </c>
      <c r="E37" s="132"/>
      <c r="F37" s="123" t="s">
        <v>1</v>
      </c>
      <c r="G37" s="133">
        <v>140</v>
      </c>
      <c r="H37" s="133">
        <v>135</v>
      </c>
      <c r="I37" s="133">
        <v>151</v>
      </c>
      <c r="J37" s="117">
        <f>SUM(G37:I37)</f>
        <v>426</v>
      </c>
      <c r="K37" s="116" t="s">
        <v>181</v>
      </c>
      <c r="L37" s="132" t="s">
        <v>82</v>
      </c>
      <c r="M37" s="132"/>
      <c r="N37" s="123" t="s">
        <v>79</v>
      </c>
      <c r="O37" s="133">
        <v>166</v>
      </c>
      <c r="P37" s="133">
        <v>128</v>
      </c>
      <c r="Q37" s="133">
        <v>172</v>
      </c>
      <c r="R37" s="119">
        <f>SUM(O37:Q37)</f>
        <v>466</v>
      </c>
    </row>
    <row r="38" spans="1:18" ht="18.5" x14ac:dyDescent="0.45">
      <c r="A38" s="135"/>
      <c r="B38" s="144"/>
      <c r="C38" s="131"/>
      <c r="D38" s="131"/>
      <c r="E38" s="131"/>
      <c r="F38" s="123" t="s">
        <v>33</v>
      </c>
      <c r="G38" s="133">
        <v>134</v>
      </c>
      <c r="H38" s="133">
        <v>168</v>
      </c>
      <c r="I38" s="133">
        <v>111</v>
      </c>
      <c r="J38" s="117">
        <f>SUM(G38:I38)</f>
        <v>413</v>
      </c>
      <c r="K38" s="131"/>
      <c r="L38" s="131"/>
      <c r="M38" s="131"/>
      <c r="N38" s="123" t="s">
        <v>77</v>
      </c>
      <c r="O38" s="133">
        <v>126</v>
      </c>
      <c r="P38" s="133">
        <v>108</v>
      </c>
      <c r="Q38" s="133">
        <v>112</v>
      </c>
      <c r="R38" s="119">
        <f>SUM(O38:Q38)</f>
        <v>346</v>
      </c>
    </row>
    <row r="39" spans="1:18" ht="18.5" customHeight="1" x14ac:dyDescent="0.45">
      <c r="A39" s="135"/>
      <c r="B39" s="144"/>
      <c r="C39" s="131"/>
      <c r="D39" s="131"/>
      <c r="E39" s="131"/>
      <c r="F39" s="123" t="s">
        <v>0</v>
      </c>
      <c r="G39" s="133">
        <v>168</v>
      </c>
      <c r="H39" s="133">
        <v>165</v>
      </c>
      <c r="I39" s="133">
        <v>139</v>
      </c>
      <c r="J39" s="117">
        <f>SUM(G39:I39)</f>
        <v>472</v>
      </c>
      <c r="K39" s="131"/>
      <c r="L39" s="131"/>
      <c r="M39" s="131"/>
      <c r="N39" s="123" t="s">
        <v>78</v>
      </c>
      <c r="O39" s="133">
        <v>89</v>
      </c>
      <c r="P39" s="133">
        <v>121</v>
      </c>
      <c r="Q39" s="133">
        <v>123</v>
      </c>
      <c r="R39" s="119">
        <f>SUM(O39:Q39)</f>
        <v>333</v>
      </c>
    </row>
    <row r="40" spans="1:18" ht="18.5" customHeight="1" x14ac:dyDescent="0.45">
      <c r="A40" s="135"/>
      <c r="B40" s="144"/>
      <c r="C40" s="131"/>
      <c r="D40" s="131"/>
      <c r="E40" s="131"/>
      <c r="F40" s="123"/>
      <c r="G40" s="118">
        <f>SUM(G36:G39)</f>
        <v>442</v>
      </c>
      <c r="H40" s="118">
        <f>SUM(H36:H39)</f>
        <v>468</v>
      </c>
      <c r="I40" s="118">
        <f>SUM(I36:I39)</f>
        <v>401</v>
      </c>
      <c r="J40" s="117">
        <f>SUM(J36:J39)</f>
        <v>1311</v>
      </c>
      <c r="K40" s="131"/>
      <c r="L40" s="131"/>
      <c r="M40" s="131"/>
      <c r="N40" s="123"/>
      <c r="O40" s="108">
        <f>SUM(O36:O39)</f>
        <v>381</v>
      </c>
      <c r="P40" s="108">
        <f>SUM(P36:P39)</f>
        <v>357</v>
      </c>
      <c r="Q40" s="108">
        <f>SUM(Q36:Q39)</f>
        <v>407</v>
      </c>
      <c r="R40" s="119">
        <f>SUM(R36:R39)</f>
        <v>1145</v>
      </c>
    </row>
    <row r="41" spans="1:18" ht="6" customHeight="1" x14ac:dyDescent="0.45">
      <c r="A41" s="135"/>
      <c r="B41" s="144"/>
      <c r="C41" s="139"/>
      <c r="D41" s="139"/>
      <c r="E41" s="139"/>
      <c r="F41" s="139"/>
      <c r="G41" s="140"/>
      <c r="H41" s="140"/>
      <c r="I41" s="140"/>
      <c r="J41" s="141"/>
      <c r="K41" s="131"/>
      <c r="L41" s="131"/>
      <c r="M41" s="131"/>
      <c r="N41" s="123"/>
      <c r="O41" s="123"/>
      <c r="P41" s="123"/>
      <c r="Q41" s="123"/>
      <c r="R41" s="137"/>
    </row>
    <row r="42" spans="1:18" ht="6" customHeight="1" x14ac:dyDescent="0.45">
      <c r="A42" s="135"/>
      <c r="B42" s="144"/>
      <c r="C42" s="126"/>
      <c r="D42" s="126"/>
      <c r="E42" s="126"/>
      <c r="F42" s="126"/>
      <c r="G42" s="128"/>
      <c r="H42" s="128"/>
      <c r="I42" s="128"/>
      <c r="J42" s="128"/>
      <c r="K42" s="127"/>
      <c r="L42" s="126"/>
      <c r="M42" s="126"/>
      <c r="N42" s="126"/>
      <c r="O42" s="128"/>
      <c r="P42" s="128"/>
      <c r="Q42" s="128"/>
      <c r="R42" s="129"/>
    </row>
    <row r="43" spans="1:18" ht="18.5" x14ac:dyDescent="0.45">
      <c r="A43" s="135"/>
      <c r="B43" s="144"/>
      <c r="C43" s="116" t="s">
        <v>176</v>
      </c>
      <c r="D43" s="132" t="s">
        <v>40</v>
      </c>
      <c r="E43" s="132"/>
      <c r="F43" s="123" t="s">
        <v>103</v>
      </c>
      <c r="G43" s="133">
        <v>145</v>
      </c>
      <c r="H43" s="133">
        <v>136</v>
      </c>
      <c r="I43" s="133">
        <v>156</v>
      </c>
      <c r="J43" s="108">
        <f>SUM(G43:I43)</f>
        <v>437</v>
      </c>
      <c r="K43" s="136"/>
      <c r="L43" s="131"/>
      <c r="M43" s="131"/>
      <c r="N43" s="131"/>
      <c r="O43" s="122"/>
      <c r="P43" s="122"/>
      <c r="Q43" s="122"/>
      <c r="R43" s="145"/>
    </row>
    <row r="44" spans="1:18" ht="18.5" x14ac:dyDescent="0.45">
      <c r="A44" s="135"/>
      <c r="B44" s="144"/>
      <c r="C44" s="131"/>
      <c r="D44" s="131"/>
      <c r="E44" s="131"/>
      <c r="F44" s="123" t="s">
        <v>104</v>
      </c>
      <c r="G44" s="133">
        <v>124</v>
      </c>
      <c r="H44" s="133" t="s">
        <v>2</v>
      </c>
      <c r="I44" s="133">
        <v>161</v>
      </c>
      <c r="J44" s="108">
        <f>SUM(G44:I44)</f>
        <v>285</v>
      </c>
      <c r="K44" s="136"/>
      <c r="L44" s="131"/>
      <c r="M44" s="131"/>
      <c r="N44" s="131"/>
      <c r="O44" s="122"/>
      <c r="P44" s="122"/>
      <c r="Q44" s="122"/>
      <c r="R44" s="145"/>
    </row>
    <row r="45" spans="1:18" ht="18.5" x14ac:dyDescent="0.45">
      <c r="A45" s="135"/>
      <c r="B45" s="144"/>
      <c r="C45" s="131"/>
      <c r="D45" s="131"/>
      <c r="E45" s="131"/>
      <c r="F45" s="123" t="s">
        <v>105</v>
      </c>
      <c r="G45" s="133"/>
      <c r="H45" s="133">
        <v>121</v>
      </c>
      <c r="I45" s="133"/>
      <c r="J45" s="108">
        <f>SUM(G45:I45)</f>
        <v>121</v>
      </c>
      <c r="K45" s="136"/>
      <c r="L45" s="131"/>
      <c r="M45" s="131"/>
      <c r="N45" s="131"/>
      <c r="O45" s="122"/>
      <c r="P45" s="122"/>
      <c r="Q45" s="122"/>
      <c r="R45" s="145"/>
    </row>
    <row r="46" spans="1:18" ht="18.5" x14ac:dyDescent="0.45">
      <c r="A46" s="135"/>
      <c r="B46" s="144"/>
      <c r="C46" s="131"/>
      <c r="D46" s="131"/>
      <c r="E46" s="131"/>
      <c r="F46" s="123" t="s">
        <v>156</v>
      </c>
      <c r="G46" s="133">
        <v>168</v>
      </c>
      <c r="H46" s="133">
        <v>168</v>
      </c>
      <c r="I46" s="133">
        <v>196</v>
      </c>
      <c r="J46" s="108">
        <f>SUM(G46:I46)</f>
        <v>532</v>
      </c>
      <c r="K46" s="136"/>
      <c r="L46" s="131"/>
      <c r="M46" s="131"/>
      <c r="N46" s="131"/>
      <c r="O46" s="122"/>
      <c r="P46" s="122"/>
      <c r="Q46" s="122"/>
      <c r="R46" s="145"/>
    </row>
    <row r="47" spans="1:18" ht="18.5" customHeight="1" x14ac:dyDescent="0.45">
      <c r="A47" s="135"/>
      <c r="B47" s="144"/>
      <c r="C47" s="131"/>
      <c r="D47" s="131"/>
      <c r="E47" s="131"/>
      <c r="F47" s="123"/>
      <c r="G47" s="108">
        <f>SUM(G43:G46)</f>
        <v>437</v>
      </c>
      <c r="H47" s="108">
        <f>SUM(H43:H46)</f>
        <v>425</v>
      </c>
      <c r="I47" s="108">
        <f>SUM(I43:I46)</f>
        <v>513</v>
      </c>
      <c r="J47" s="108">
        <f>SUM(J43:J46)</f>
        <v>1375</v>
      </c>
      <c r="K47" s="136"/>
      <c r="L47" s="131"/>
      <c r="M47" s="131"/>
      <c r="N47" s="131"/>
      <c r="O47" s="122"/>
      <c r="P47" s="122"/>
      <c r="Q47" s="122"/>
      <c r="R47" s="145"/>
    </row>
    <row r="48" spans="1:18" ht="6" customHeight="1" x14ac:dyDescent="0.45">
      <c r="A48" s="135"/>
      <c r="B48" s="144"/>
      <c r="C48" s="131"/>
      <c r="D48" s="131"/>
      <c r="E48" s="131"/>
      <c r="F48" s="123"/>
      <c r="G48" s="108"/>
      <c r="H48" s="108"/>
      <c r="I48" s="108"/>
      <c r="J48" s="119"/>
      <c r="K48" s="131"/>
      <c r="L48" s="131"/>
      <c r="M48" s="131"/>
      <c r="N48" s="123"/>
      <c r="O48" s="108"/>
      <c r="P48" s="108"/>
      <c r="Q48" s="108"/>
      <c r="R48" s="119"/>
    </row>
    <row r="49" spans="1:18" ht="6" customHeight="1" x14ac:dyDescent="0.45">
      <c r="A49" s="135"/>
      <c r="B49" s="144"/>
      <c r="C49" s="131"/>
      <c r="D49" s="131"/>
      <c r="E49" s="131"/>
      <c r="F49" s="123"/>
      <c r="G49" s="108"/>
      <c r="H49" s="108"/>
      <c r="I49" s="108"/>
      <c r="J49" s="108"/>
      <c r="K49" s="136"/>
      <c r="L49" s="131"/>
      <c r="M49" s="131"/>
      <c r="N49" s="131"/>
      <c r="O49" s="122"/>
      <c r="P49" s="122"/>
      <c r="Q49" s="122"/>
      <c r="R49" s="145"/>
    </row>
    <row r="50" spans="1:18" ht="14.4" customHeight="1" x14ac:dyDescent="0.45">
      <c r="A50" s="135"/>
      <c r="B50" s="144"/>
      <c r="C50" s="116" t="s">
        <v>177</v>
      </c>
      <c r="D50" s="132" t="s">
        <v>41</v>
      </c>
      <c r="E50" s="132"/>
      <c r="F50" s="123" t="s">
        <v>107</v>
      </c>
      <c r="G50" s="133">
        <v>141</v>
      </c>
      <c r="H50" s="133">
        <v>128</v>
      </c>
      <c r="I50" s="133">
        <v>147</v>
      </c>
      <c r="J50" s="108">
        <f>SUM(G50:I50)</f>
        <v>416</v>
      </c>
      <c r="K50" s="136"/>
      <c r="L50" s="131"/>
      <c r="M50" s="131"/>
      <c r="N50" s="131"/>
      <c r="O50" s="122"/>
      <c r="P50" s="122"/>
      <c r="Q50" s="122"/>
      <c r="R50" s="145"/>
    </row>
    <row r="51" spans="1:18" ht="18.5" customHeight="1" x14ac:dyDescent="0.45">
      <c r="A51" s="135"/>
      <c r="B51" s="144"/>
      <c r="C51" s="131"/>
      <c r="D51" s="131"/>
      <c r="E51" s="131"/>
      <c r="F51" s="123" t="s">
        <v>108</v>
      </c>
      <c r="G51" s="133">
        <v>147</v>
      </c>
      <c r="H51" s="133">
        <v>159</v>
      </c>
      <c r="I51" s="133">
        <v>159</v>
      </c>
      <c r="J51" s="108">
        <f>SUM(G51:I51)</f>
        <v>465</v>
      </c>
      <c r="K51" s="136"/>
      <c r="L51" s="131"/>
      <c r="M51" s="131"/>
      <c r="N51" s="131"/>
      <c r="O51" s="122"/>
      <c r="P51" s="122"/>
      <c r="Q51" s="122"/>
      <c r="R51" s="145"/>
    </row>
    <row r="52" spans="1:18" ht="18.5" customHeight="1" x14ac:dyDescent="0.45">
      <c r="A52" s="135"/>
      <c r="B52" s="144"/>
      <c r="C52" s="131"/>
      <c r="D52" s="131"/>
      <c r="E52" s="131"/>
      <c r="F52" s="123" t="s">
        <v>93</v>
      </c>
      <c r="G52" s="133">
        <v>142</v>
      </c>
      <c r="H52" s="133">
        <v>143</v>
      </c>
      <c r="I52" s="133">
        <v>161</v>
      </c>
      <c r="J52" s="108">
        <f>SUM(G52:I52)</f>
        <v>446</v>
      </c>
      <c r="K52" s="136"/>
      <c r="L52" s="131"/>
      <c r="M52" s="131"/>
      <c r="N52" s="131"/>
      <c r="O52" s="122"/>
      <c r="P52" s="122"/>
      <c r="Q52" s="122"/>
      <c r="R52" s="145"/>
    </row>
    <row r="53" spans="1:18" ht="18.5" customHeight="1" x14ac:dyDescent="0.45">
      <c r="A53" s="135"/>
      <c r="B53" s="144"/>
      <c r="C53" s="131"/>
      <c r="D53" s="131"/>
      <c r="E53" s="131"/>
      <c r="F53" s="123"/>
      <c r="G53" s="108">
        <f>SUM(G49:G52)</f>
        <v>430</v>
      </c>
      <c r="H53" s="108">
        <f>SUM(H49:H52)</f>
        <v>430</v>
      </c>
      <c r="I53" s="108">
        <f>SUM(I49:I52)</f>
        <v>467</v>
      </c>
      <c r="J53" s="108">
        <f>SUM(J49:J52)</f>
        <v>1327</v>
      </c>
      <c r="K53" s="136"/>
      <c r="L53" s="131"/>
      <c r="M53" s="131"/>
      <c r="N53" s="131"/>
      <c r="O53" s="122"/>
      <c r="P53" s="122"/>
      <c r="Q53" s="122"/>
      <c r="R53" s="145"/>
    </row>
    <row r="54" spans="1:18" ht="6" customHeight="1" x14ac:dyDescent="0.45">
      <c r="A54" s="157"/>
      <c r="B54" s="158"/>
      <c r="C54" s="139"/>
      <c r="D54" s="139"/>
      <c r="E54" s="139"/>
      <c r="F54" s="142"/>
      <c r="G54" s="146"/>
      <c r="H54" s="146"/>
      <c r="I54" s="146"/>
      <c r="J54" s="146"/>
      <c r="K54" s="138"/>
      <c r="L54" s="139"/>
      <c r="M54" s="139"/>
      <c r="N54" s="139"/>
      <c r="O54" s="140"/>
      <c r="P54" s="140"/>
      <c r="Q54" s="140"/>
      <c r="R54" s="141"/>
    </row>
    <row r="55" spans="1:18" ht="6" customHeight="1" x14ac:dyDescent="0.45">
      <c r="A55" s="135"/>
      <c r="B55" s="144"/>
      <c r="C55" s="148"/>
      <c r="D55" s="126"/>
      <c r="E55" s="126"/>
      <c r="F55" s="149"/>
      <c r="G55" s="150"/>
      <c r="H55" s="150"/>
      <c r="I55" s="150"/>
      <c r="J55" s="151"/>
      <c r="K55" s="148"/>
      <c r="L55" s="126"/>
      <c r="M55" s="126"/>
      <c r="N55" s="149"/>
      <c r="O55" s="150"/>
      <c r="P55" s="150"/>
      <c r="Q55" s="150"/>
      <c r="R55" s="151"/>
    </row>
    <row r="56" spans="1:18" ht="18.5" x14ac:dyDescent="0.45">
      <c r="A56" s="130" t="s">
        <v>22</v>
      </c>
      <c r="B56" s="144" t="s">
        <v>114</v>
      </c>
      <c r="C56" s="116" t="s">
        <v>171</v>
      </c>
      <c r="D56" s="132" t="s">
        <v>81</v>
      </c>
      <c r="E56" s="132" t="s">
        <v>2</v>
      </c>
      <c r="F56" s="123" t="s">
        <v>86</v>
      </c>
      <c r="G56" s="122">
        <v>108</v>
      </c>
      <c r="H56" s="122">
        <v>130</v>
      </c>
      <c r="I56" s="122">
        <v>127</v>
      </c>
      <c r="J56" s="120">
        <f>SUM(G56:I56)</f>
        <v>365</v>
      </c>
      <c r="K56" s="116" t="s">
        <v>178</v>
      </c>
      <c r="L56" s="132" t="s">
        <v>82</v>
      </c>
      <c r="M56" s="132"/>
      <c r="N56" s="152" t="s">
        <v>89</v>
      </c>
      <c r="O56" s="133">
        <v>119</v>
      </c>
      <c r="P56" s="133">
        <v>145</v>
      </c>
      <c r="Q56" s="133">
        <v>123</v>
      </c>
      <c r="R56" s="119">
        <f>SUM(O56:Q56)</f>
        <v>387</v>
      </c>
    </row>
    <row r="57" spans="1:18" ht="18.5" x14ac:dyDescent="0.45">
      <c r="A57" s="130"/>
      <c r="B57" s="144"/>
      <c r="C57" s="116"/>
      <c r="D57" s="132"/>
      <c r="E57" s="132"/>
      <c r="F57" s="123" t="s">
        <v>87</v>
      </c>
      <c r="G57" s="122">
        <v>121</v>
      </c>
      <c r="H57" s="122">
        <v>155</v>
      </c>
      <c r="I57" s="122">
        <v>143</v>
      </c>
      <c r="J57" s="120">
        <f>SUM(G57:I57)</f>
        <v>419</v>
      </c>
      <c r="K57" s="116"/>
      <c r="L57" s="131"/>
      <c r="M57" s="132"/>
      <c r="N57" s="123" t="s">
        <v>169</v>
      </c>
      <c r="O57" s="133">
        <v>133</v>
      </c>
      <c r="P57" s="133">
        <v>140</v>
      </c>
      <c r="Q57" s="133">
        <v>157</v>
      </c>
      <c r="R57" s="119">
        <f>SUM(O57:Q57)</f>
        <v>430</v>
      </c>
    </row>
    <row r="58" spans="1:18" ht="18.5" x14ac:dyDescent="0.45">
      <c r="A58" s="135"/>
      <c r="B58" s="144"/>
      <c r="C58" s="131"/>
      <c r="D58" s="131"/>
      <c r="E58" s="131"/>
      <c r="F58" s="123" t="s">
        <v>88</v>
      </c>
      <c r="G58" s="122">
        <v>150</v>
      </c>
      <c r="H58" s="122">
        <v>160</v>
      </c>
      <c r="I58" s="122">
        <v>157</v>
      </c>
      <c r="J58" s="120">
        <f>SUM(G58:I58)</f>
        <v>467</v>
      </c>
      <c r="K58" s="131"/>
      <c r="L58" s="131"/>
      <c r="M58" s="131"/>
      <c r="N58" s="123" t="s">
        <v>42</v>
      </c>
      <c r="O58" s="133">
        <v>144</v>
      </c>
      <c r="P58" s="133">
        <v>130</v>
      </c>
      <c r="Q58" s="133">
        <v>158</v>
      </c>
      <c r="R58" s="119">
        <f>SUM(O58:Q58)</f>
        <v>432</v>
      </c>
    </row>
    <row r="59" spans="1:18" ht="18.5" x14ac:dyDescent="0.45">
      <c r="A59" s="135"/>
      <c r="B59" s="144"/>
      <c r="C59" s="131"/>
      <c r="D59" s="131"/>
      <c r="E59" s="131"/>
      <c r="F59" s="123"/>
      <c r="G59" s="121">
        <f>SUM(G56:G58)</f>
        <v>379</v>
      </c>
      <c r="H59" s="121">
        <f>SUM(H56:H58)</f>
        <v>445</v>
      </c>
      <c r="I59" s="121">
        <f>SUM(I56:I58)</f>
        <v>427</v>
      </c>
      <c r="J59" s="120">
        <f>SUM(J56:J58)</f>
        <v>1251</v>
      </c>
      <c r="K59" s="131"/>
      <c r="L59" s="131"/>
      <c r="M59" s="131"/>
      <c r="N59" s="123"/>
      <c r="O59" s="108">
        <f>SUM(O56:O58)</f>
        <v>396</v>
      </c>
      <c r="P59" s="108">
        <f>SUM(P56:P58)</f>
        <v>415</v>
      </c>
      <c r="Q59" s="108">
        <f>SUM(Q56:Q58)</f>
        <v>438</v>
      </c>
      <c r="R59" s="119">
        <f>SUM(R56:R58)</f>
        <v>1249</v>
      </c>
    </row>
    <row r="60" spans="1:18" ht="6" customHeight="1" x14ac:dyDescent="0.45">
      <c r="A60" s="135"/>
      <c r="B60" s="131"/>
      <c r="C60" s="136"/>
      <c r="D60" s="131"/>
      <c r="E60" s="131"/>
      <c r="F60" s="123"/>
      <c r="G60" s="108"/>
      <c r="H60" s="108"/>
      <c r="I60" s="108"/>
      <c r="J60" s="119"/>
      <c r="K60" s="131"/>
      <c r="L60" s="131"/>
      <c r="M60" s="131"/>
      <c r="N60" s="123"/>
      <c r="O60" s="108"/>
      <c r="P60" s="108"/>
      <c r="Q60" s="108"/>
      <c r="R60" s="119"/>
    </row>
    <row r="61" spans="1:18" ht="6" customHeight="1" x14ac:dyDescent="0.45">
      <c r="A61" s="135"/>
      <c r="B61" s="144"/>
      <c r="C61" s="131"/>
      <c r="D61" s="131"/>
      <c r="E61" s="131"/>
      <c r="F61" s="123"/>
      <c r="G61" s="122"/>
      <c r="H61" s="122"/>
      <c r="I61" s="122"/>
      <c r="J61" s="145"/>
      <c r="K61" s="131"/>
      <c r="L61" s="131"/>
      <c r="M61" s="131"/>
      <c r="N61" s="123"/>
      <c r="O61" s="108"/>
      <c r="P61" s="108"/>
      <c r="Q61" s="108"/>
      <c r="R61" s="119"/>
    </row>
    <row r="62" spans="1:18" ht="18.5" x14ac:dyDescent="0.45">
      <c r="A62" s="135"/>
      <c r="B62" s="144"/>
      <c r="C62" s="116" t="s">
        <v>176</v>
      </c>
      <c r="D62" s="132" t="s">
        <v>82</v>
      </c>
      <c r="E62" s="132"/>
      <c r="F62" s="123" t="s">
        <v>104</v>
      </c>
      <c r="G62" s="122">
        <v>136</v>
      </c>
      <c r="H62" s="122">
        <v>159</v>
      </c>
      <c r="I62" s="122">
        <v>148</v>
      </c>
      <c r="J62" s="120">
        <f>SUM(G62:I62)</f>
        <v>443</v>
      </c>
      <c r="K62" s="116" t="s">
        <v>129</v>
      </c>
      <c r="L62" s="132" t="s">
        <v>81</v>
      </c>
      <c r="M62" s="132"/>
      <c r="N62" s="123" t="s">
        <v>61</v>
      </c>
      <c r="O62" s="133">
        <v>69</v>
      </c>
      <c r="P62" s="133">
        <v>69</v>
      </c>
      <c r="Q62" s="133">
        <v>103</v>
      </c>
      <c r="R62" s="119">
        <f>SUM(O62:Q62)</f>
        <v>241</v>
      </c>
    </row>
    <row r="63" spans="1:18" ht="18.5" x14ac:dyDescent="0.45">
      <c r="A63" s="135"/>
      <c r="B63" s="144"/>
      <c r="C63" s="131"/>
      <c r="D63" s="131"/>
      <c r="E63" s="131"/>
      <c r="F63" s="123" t="s">
        <v>106</v>
      </c>
      <c r="G63" s="122">
        <v>201</v>
      </c>
      <c r="H63" s="122">
        <v>179</v>
      </c>
      <c r="I63" s="122">
        <v>126</v>
      </c>
      <c r="J63" s="120">
        <f>SUM(G63:I63)</f>
        <v>506</v>
      </c>
      <c r="K63" s="131"/>
      <c r="L63" s="131"/>
      <c r="M63" s="131"/>
      <c r="N63" s="123" t="s">
        <v>90</v>
      </c>
      <c r="O63" s="133">
        <v>124</v>
      </c>
      <c r="P63" s="133">
        <v>135</v>
      </c>
      <c r="Q63" s="133">
        <v>125</v>
      </c>
      <c r="R63" s="119">
        <f>SUM(O63:Q63)</f>
        <v>384</v>
      </c>
    </row>
    <row r="64" spans="1:18" ht="18.5" x14ac:dyDescent="0.45">
      <c r="A64" s="135"/>
      <c r="B64" s="144"/>
      <c r="C64" s="131"/>
      <c r="D64" s="131"/>
      <c r="E64" s="131"/>
      <c r="F64" s="123" t="s">
        <v>112</v>
      </c>
      <c r="G64" s="122">
        <v>129</v>
      </c>
      <c r="H64" s="122">
        <v>151</v>
      </c>
      <c r="I64" s="122">
        <v>171</v>
      </c>
      <c r="J64" s="120">
        <f>SUM(G64:I64)</f>
        <v>451</v>
      </c>
      <c r="K64" s="131"/>
      <c r="L64" s="131"/>
      <c r="M64" s="131"/>
      <c r="N64" s="123" t="s">
        <v>49</v>
      </c>
      <c r="O64" s="133">
        <v>118</v>
      </c>
      <c r="P64" s="133">
        <v>108</v>
      </c>
      <c r="Q64" s="133">
        <v>94</v>
      </c>
      <c r="R64" s="119">
        <f>SUM(O64:Q64)</f>
        <v>320</v>
      </c>
    </row>
    <row r="65" spans="1:18" ht="18.5" x14ac:dyDescent="0.45">
      <c r="A65" s="135"/>
      <c r="B65" s="144"/>
      <c r="C65" s="131"/>
      <c r="D65" s="131"/>
      <c r="E65" s="131"/>
      <c r="F65" s="123"/>
      <c r="G65" s="121">
        <f>SUM(G62:G64)</f>
        <v>466</v>
      </c>
      <c r="H65" s="121">
        <f>SUM(H62:H64)</f>
        <v>489</v>
      </c>
      <c r="I65" s="121">
        <f>SUM(I62:I64)</f>
        <v>445</v>
      </c>
      <c r="J65" s="120">
        <f>SUM(J62:J64)</f>
        <v>1400</v>
      </c>
      <c r="K65" s="131"/>
      <c r="L65" s="131"/>
      <c r="M65" s="131"/>
      <c r="N65" s="123"/>
      <c r="O65" s="108">
        <f>SUM(O62:O64)</f>
        <v>311</v>
      </c>
      <c r="P65" s="108">
        <f>SUM(P62:P64)</f>
        <v>312</v>
      </c>
      <c r="Q65" s="108">
        <f>SUM(Q62:Q64)</f>
        <v>322</v>
      </c>
      <c r="R65" s="119">
        <f>SUM(R62:R64)</f>
        <v>945</v>
      </c>
    </row>
    <row r="66" spans="1:18" ht="6" customHeight="1" x14ac:dyDescent="0.45">
      <c r="A66" s="135"/>
      <c r="B66" s="144"/>
      <c r="C66" s="131"/>
      <c r="D66" s="131"/>
      <c r="E66" s="131"/>
      <c r="F66" s="123"/>
      <c r="G66" s="121"/>
      <c r="H66" s="121"/>
      <c r="I66" s="121"/>
      <c r="J66" s="120"/>
      <c r="K66" s="131"/>
      <c r="L66" s="131"/>
      <c r="M66" s="131"/>
      <c r="N66" s="123"/>
      <c r="O66" s="142"/>
      <c r="P66" s="142"/>
      <c r="Q66" s="142"/>
      <c r="R66" s="143"/>
    </row>
    <row r="67" spans="1:18" ht="6" customHeight="1" x14ac:dyDescent="0.45">
      <c r="A67" s="135"/>
      <c r="B67" s="131"/>
      <c r="C67" s="127"/>
      <c r="D67" s="126"/>
      <c r="E67" s="126"/>
      <c r="F67" s="149"/>
      <c r="G67" s="112"/>
      <c r="H67" s="112"/>
      <c r="I67" s="112"/>
      <c r="J67" s="153"/>
      <c r="K67" s="126"/>
      <c r="L67" s="126"/>
      <c r="M67" s="126"/>
      <c r="N67" s="149"/>
      <c r="O67" s="123"/>
      <c r="P67" s="123"/>
      <c r="Q67" s="123"/>
      <c r="R67" s="137"/>
    </row>
    <row r="68" spans="1:18" ht="18.5" x14ac:dyDescent="0.45">
      <c r="A68" s="135"/>
      <c r="B68" s="131"/>
      <c r="C68" s="124" t="s">
        <v>170</v>
      </c>
      <c r="D68" s="132" t="s">
        <v>82</v>
      </c>
      <c r="E68" s="132"/>
      <c r="F68" s="131" t="s">
        <v>67</v>
      </c>
      <c r="G68" s="122">
        <v>146</v>
      </c>
      <c r="H68" s="122">
        <v>156</v>
      </c>
      <c r="I68" s="122">
        <v>146</v>
      </c>
      <c r="J68" s="120">
        <f>SUM(G68:I68)</f>
        <v>448</v>
      </c>
      <c r="K68" s="116" t="s">
        <v>181</v>
      </c>
      <c r="L68" s="132" t="s">
        <v>81</v>
      </c>
      <c r="M68" s="132"/>
      <c r="N68" s="123" t="s">
        <v>78</v>
      </c>
      <c r="O68" s="133">
        <v>106</v>
      </c>
      <c r="P68" s="133">
        <v>107</v>
      </c>
      <c r="Q68" s="133">
        <v>78</v>
      </c>
      <c r="R68" s="119">
        <f>SUM(O68:Q68)</f>
        <v>291</v>
      </c>
    </row>
    <row r="69" spans="1:18" ht="18.5" x14ac:dyDescent="0.45">
      <c r="A69" s="135"/>
      <c r="B69" s="131"/>
      <c r="C69" s="136"/>
      <c r="D69" s="131"/>
      <c r="E69" s="131"/>
      <c r="F69" s="131" t="s">
        <v>92</v>
      </c>
      <c r="G69" s="122">
        <v>145</v>
      </c>
      <c r="H69" s="122">
        <v>198</v>
      </c>
      <c r="I69" s="122">
        <v>192</v>
      </c>
      <c r="J69" s="120">
        <f>SUM(G69:I69)</f>
        <v>535</v>
      </c>
      <c r="K69" s="131"/>
      <c r="L69" s="131"/>
      <c r="M69" s="131"/>
      <c r="N69" s="123" t="s">
        <v>102</v>
      </c>
      <c r="O69" s="133">
        <v>39</v>
      </c>
      <c r="P69" s="133">
        <v>98</v>
      </c>
      <c r="Q69" s="133">
        <v>81</v>
      </c>
      <c r="R69" s="119">
        <f>SUM(O69:Q69)</f>
        <v>218</v>
      </c>
    </row>
    <row r="70" spans="1:18" ht="18.5" x14ac:dyDescent="0.45">
      <c r="A70" s="135"/>
      <c r="B70" s="131"/>
      <c r="C70" s="136"/>
      <c r="D70" s="131"/>
      <c r="E70" s="131"/>
      <c r="F70" s="131" t="s">
        <v>68</v>
      </c>
      <c r="G70" s="122">
        <v>171</v>
      </c>
      <c r="H70" s="122">
        <v>199</v>
      </c>
      <c r="I70" s="122">
        <v>194</v>
      </c>
      <c r="J70" s="120">
        <f>SUM(G70:I70)</f>
        <v>564</v>
      </c>
      <c r="K70" s="131"/>
      <c r="L70" s="131"/>
      <c r="M70" s="131"/>
      <c r="N70" s="123" t="s">
        <v>77</v>
      </c>
      <c r="O70" s="133">
        <v>101</v>
      </c>
      <c r="P70" s="133">
        <v>100</v>
      </c>
      <c r="Q70" s="133">
        <v>101</v>
      </c>
      <c r="R70" s="119">
        <f>SUM(O70:Q70)</f>
        <v>302</v>
      </c>
    </row>
    <row r="71" spans="1:18" ht="18.5" x14ac:dyDescent="0.45">
      <c r="A71" s="135"/>
      <c r="B71" s="131"/>
      <c r="C71" s="136"/>
      <c r="D71" s="131"/>
      <c r="E71" s="131"/>
      <c r="F71" s="123"/>
      <c r="G71" s="121">
        <f>SUM(G68:G70)</f>
        <v>462</v>
      </c>
      <c r="H71" s="121">
        <f>SUM(H68:H70)</f>
        <v>553</v>
      </c>
      <c r="I71" s="121">
        <f>SUM(I68:I70)</f>
        <v>532</v>
      </c>
      <c r="J71" s="120">
        <f>SUM(J68:J70)</f>
        <v>1547</v>
      </c>
      <c r="K71" s="131"/>
      <c r="L71" s="131"/>
      <c r="M71" s="131"/>
      <c r="N71" s="123"/>
      <c r="O71" s="108">
        <f>SUM(O68:O70)</f>
        <v>246</v>
      </c>
      <c r="P71" s="108">
        <f>SUM(P68:P70)</f>
        <v>305</v>
      </c>
      <c r="Q71" s="108">
        <f>SUM(Q68:Q70)</f>
        <v>260</v>
      </c>
      <c r="R71" s="119">
        <f>SUM(R68:R70)</f>
        <v>811</v>
      </c>
    </row>
    <row r="72" spans="1:18" ht="6" customHeight="1" x14ac:dyDescent="0.45">
      <c r="A72" s="135"/>
      <c r="B72" s="131"/>
      <c r="C72" s="136"/>
      <c r="D72" s="131"/>
      <c r="E72" s="131"/>
      <c r="F72" s="123"/>
      <c r="G72" s="108"/>
      <c r="H72" s="108"/>
      <c r="I72" s="108"/>
      <c r="J72" s="119"/>
      <c r="K72" s="131"/>
      <c r="L72" s="131"/>
      <c r="M72" s="131"/>
      <c r="N72" s="123"/>
      <c r="O72" s="108"/>
      <c r="P72" s="108"/>
      <c r="Q72" s="108"/>
      <c r="R72" s="119"/>
    </row>
    <row r="73" spans="1:18" ht="6" customHeight="1" x14ac:dyDescent="0.45">
      <c r="A73" s="135"/>
      <c r="B73" s="131"/>
      <c r="C73" s="136"/>
      <c r="D73" s="131"/>
      <c r="E73" s="131"/>
      <c r="F73" s="123"/>
      <c r="G73" s="122"/>
      <c r="H73" s="122"/>
      <c r="I73" s="122"/>
      <c r="J73" s="145"/>
      <c r="K73" s="131"/>
      <c r="L73" s="131"/>
      <c r="M73" s="131"/>
      <c r="N73" s="123"/>
      <c r="O73" s="108"/>
      <c r="P73" s="108"/>
      <c r="Q73" s="108"/>
      <c r="R73" s="119"/>
    </row>
    <row r="74" spans="1:18" ht="18.5" x14ac:dyDescent="0.45">
      <c r="A74" s="135"/>
      <c r="B74" s="131"/>
      <c r="C74" s="124" t="s">
        <v>177</v>
      </c>
      <c r="D74" s="132" t="s">
        <v>81</v>
      </c>
      <c r="E74" s="132"/>
      <c r="F74" s="123" t="s">
        <v>113</v>
      </c>
      <c r="G74" s="122">
        <v>135</v>
      </c>
      <c r="H74" s="122">
        <v>120</v>
      </c>
      <c r="I74" s="122">
        <v>140</v>
      </c>
      <c r="J74" s="120">
        <f>SUM(G74:I74)</f>
        <v>395</v>
      </c>
      <c r="K74" s="116" t="s">
        <v>182</v>
      </c>
      <c r="L74" s="132" t="s">
        <v>82</v>
      </c>
      <c r="M74" s="132"/>
      <c r="N74" s="123" t="s">
        <v>98</v>
      </c>
      <c r="O74" s="133" t="s">
        <v>2</v>
      </c>
      <c r="P74" s="133">
        <v>145</v>
      </c>
      <c r="Q74" s="133">
        <v>149</v>
      </c>
      <c r="R74" s="119">
        <f>SUM(O74:Q74)</f>
        <v>294</v>
      </c>
    </row>
    <row r="75" spans="1:18" ht="18.5" x14ac:dyDescent="0.45">
      <c r="A75" s="135"/>
      <c r="B75" s="131"/>
      <c r="C75" s="136"/>
      <c r="D75" s="131"/>
      <c r="E75" s="131"/>
      <c r="F75" s="123" t="s">
        <v>108</v>
      </c>
      <c r="G75" s="122">
        <v>138</v>
      </c>
      <c r="H75" s="122">
        <v>159</v>
      </c>
      <c r="I75" s="122">
        <v>160</v>
      </c>
      <c r="J75" s="120">
        <f>SUM(G75:I75)</f>
        <v>457</v>
      </c>
      <c r="K75" s="116"/>
      <c r="L75" s="132"/>
      <c r="M75" s="132"/>
      <c r="N75" s="123" t="s">
        <v>99</v>
      </c>
      <c r="O75" s="133">
        <v>113</v>
      </c>
      <c r="P75" s="133">
        <v>159</v>
      </c>
      <c r="Q75" s="133">
        <v>167</v>
      </c>
      <c r="R75" s="119">
        <f>SUM(O75:Q75)</f>
        <v>439</v>
      </c>
    </row>
    <row r="76" spans="1:18" ht="18.5" x14ac:dyDescent="0.45">
      <c r="A76" s="135"/>
      <c r="B76" s="131"/>
      <c r="C76" s="136"/>
      <c r="D76" s="131"/>
      <c r="E76" s="131"/>
      <c r="F76" s="123" t="s">
        <v>93</v>
      </c>
      <c r="G76" s="122">
        <v>153</v>
      </c>
      <c r="H76" s="122">
        <v>181</v>
      </c>
      <c r="I76" s="122">
        <v>153</v>
      </c>
      <c r="J76" s="120">
        <f>SUM(G76:I76)</f>
        <v>487</v>
      </c>
      <c r="K76" s="131"/>
      <c r="L76" s="131"/>
      <c r="M76" s="131"/>
      <c r="N76" s="123" t="s">
        <v>100</v>
      </c>
      <c r="O76" s="133">
        <v>175</v>
      </c>
      <c r="P76" s="133">
        <v>215</v>
      </c>
      <c r="Q76" s="133">
        <v>168</v>
      </c>
      <c r="R76" s="119">
        <f>SUM(O76:Q76)</f>
        <v>558</v>
      </c>
    </row>
    <row r="77" spans="1:18" ht="18.5" x14ac:dyDescent="0.45">
      <c r="A77" s="135"/>
      <c r="B77" s="131"/>
      <c r="C77" s="136"/>
      <c r="D77" s="131"/>
      <c r="E77" s="131"/>
      <c r="F77" s="123"/>
      <c r="G77" s="121">
        <f>SUM(G74:G76)</f>
        <v>426</v>
      </c>
      <c r="H77" s="121">
        <f>SUM(H74:H76)</f>
        <v>460</v>
      </c>
      <c r="I77" s="121">
        <f>SUM(I74:I76)</f>
        <v>453</v>
      </c>
      <c r="J77" s="120">
        <f>SUM(J74:J76)</f>
        <v>1339</v>
      </c>
      <c r="K77" s="131"/>
      <c r="L77" s="131"/>
      <c r="M77" s="131"/>
      <c r="N77" s="123" t="s">
        <v>101</v>
      </c>
      <c r="O77" s="133">
        <v>84</v>
      </c>
      <c r="P77" s="133" t="s">
        <v>2</v>
      </c>
      <c r="Q77" s="133" t="s">
        <v>2</v>
      </c>
      <c r="R77" s="119">
        <f>SUM(O77:Q77)</f>
        <v>84</v>
      </c>
    </row>
    <row r="78" spans="1:18" ht="18.5" customHeight="1" x14ac:dyDescent="0.45">
      <c r="A78" s="135"/>
      <c r="B78" s="131"/>
      <c r="C78" s="136"/>
      <c r="D78" s="131"/>
      <c r="E78" s="131"/>
      <c r="F78" s="123"/>
      <c r="G78" s="121"/>
      <c r="H78" s="121"/>
      <c r="I78" s="121"/>
      <c r="J78" s="120"/>
      <c r="K78" s="131"/>
      <c r="L78" s="131"/>
      <c r="M78" s="131"/>
      <c r="N78" s="123"/>
      <c r="O78" s="108">
        <f>SUM(O73:O77)</f>
        <v>372</v>
      </c>
      <c r="P78" s="108">
        <f>SUM(P73:P77)</f>
        <v>519</v>
      </c>
      <c r="Q78" s="108">
        <f>SUM(Q73:Q77)</f>
        <v>484</v>
      </c>
      <c r="R78" s="119">
        <f>SUM(R73:R77)</f>
        <v>1375</v>
      </c>
    </row>
    <row r="79" spans="1:18" ht="6" customHeight="1" x14ac:dyDescent="0.45">
      <c r="A79" s="135"/>
      <c r="B79" s="131"/>
      <c r="C79" s="136"/>
      <c r="D79" s="131"/>
      <c r="E79" s="131"/>
      <c r="F79" s="123"/>
      <c r="G79" s="121"/>
      <c r="H79" s="121"/>
      <c r="I79" s="121"/>
      <c r="J79" s="120"/>
      <c r="K79" s="131"/>
      <c r="L79" s="131"/>
      <c r="M79" s="131"/>
      <c r="N79" s="123"/>
      <c r="O79" s="123"/>
      <c r="P79" s="123"/>
      <c r="Q79" s="123"/>
      <c r="R79" s="137"/>
    </row>
    <row r="80" spans="1:18" ht="6" customHeight="1" x14ac:dyDescent="0.45">
      <c r="A80" s="135"/>
      <c r="B80" s="131"/>
      <c r="C80" s="127"/>
      <c r="D80" s="126"/>
      <c r="E80" s="126"/>
      <c r="F80" s="149"/>
      <c r="G80" s="112"/>
      <c r="H80" s="112"/>
      <c r="I80" s="112"/>
      <c r="J80" s="153"/>
      <c r="K80" s="126"/>
      <c r="L80" s="126"/>
      <c r="M80" s="126"/>
      <c r="N80" s="149"/>
      <c r="O80" s="149"/>
      <c r="P80" s="149"/>
      <c r="Q80" s="149"/>
      <c r="R80" s="154"/>
    </row>
    <row r="81" spans="1:18" ht="18.5" x14ac:dyDescent="0.45">
      <c r="A81" s="135"/>
      <c r="B81" s="131"/>
      <c r="C81" s="124" t="s">
        <v>172</v>
      </c>
      <c r="D81" s="132" t="s">
        <v>40</v>
      </c>
      <c r="E81" s="132"/>
      <c r="F81" s="123" t="s">
        <v>83</v>
      </c>
      <c r="G81" s="122">
        <v>149</v>
      </c>
      <c r="H81" s="122">
        <v>152</v>
      </c>
      <c r="I81" s="122">
        <v>167</v>
      </c>
      <c r="J81" s="120">
        <f>SUM(G81:I81)</f>
        <v>468</v>
      </c>
      <c r="K81" s="116" t="s">
        <v>179</v>
      </c>
      <c r="L81" s="132" t="s">
        <v>41</v>
      </c>
      <c r="M81" s="132"/>
      <c r="N81" s="123" t="s">
        <v>63</v>
      </c>
      <c r="O81" s="133">
        <v>132</v>
      </c>
      <c r="P81" s="133">
        <v>150</v>
      </c>
      <c r="Q81" s="133">
        <v>100</v>
      </c>
      <c r="R81" s="119">
        <f>SUM(O81:Q81)</f>
        <v>382</v>
      </c>
    </row>
    <row r="82" spans="1:18" ht="18.5" x14ac:dyDescent="0.45">
      <c r="A82" s="135"/>
      <c r="B82" s="131"/>
      <c r="C82" s="136"/>
      <c r="D82" s="131"/>
      <c r="E82" s="131"/>
      <c r="F82" s="123" t="s">
        <v>84</v>
      </c>
      <c r="G82" s="122">
        <v>139</v>
      </c>
      <c r="H82" s="122">
        <v>156</v>
      </c>
      <c r="I82" s="122">
        <v>163</v>
      </c>
      <c r="J82" s="120">
        <f>SUM(G82:I82)</f>
        <v>458</v>
      </c>
      <c r="K82" s="131"/>
      <c r="L82" s="131"/>
      <c r="M82" s="131"/>
      <c r="N82" s="123" t="s">
        <v>127</v>
      </c>
      <c r="O82" s="133">
        <v>123</v>
      </c>
      <c r="P82" s="133">
        <v>115</v>
      </c>
      <c r="Q82" s="133">
        <v>146</v>
      </c>
      <c r="R82" s="119">
        <f>SUM(O82:Q82)</f>
        <v>384</v>
      </c>
    </row>
    <row r="83" spans="1:18" ht="18.5" x14ac:dyDescent="0.45">
      <c r="A83" s="135"/>
      <c r="B83" s="131"/>
      <c r="C83" s="136"/>
      <c r="D83" s="131"/>
      <c r="E83" s="131"/>
      <c r="F83" s="123" t="s">
        <v>85</v>
      </c>
      <c r="G83" s="122">
        <v>123</v>
      </c>
      <c r="H83" s="122">
        <v>118</v>
      </c>
      <c r="I83" s="122">
        <v>131</v>
      </c>
      <c r="J83" s="120">
        <f>SUM(G83:I83)</f>
        <v>372</v>
      </c>
      <c r="K83" s="131"/>
      <c r="L83" s="131"/>
      <c r="M83" s="131"/>
      <c r="N83" s="123" t="s">
        <v>62</v>
      </c>
      <c r="O83" s="133">
        <v>136</v>
      </c>
      <c r="P83" s="133">
        <v>141</v>
      </c>
      <c r="Q83" s="133">
        <v>173</v>
      </c>
      <c r="R83" s="119">
        <f>SUM(O83:Q83)</f>
        <v>450</v>
      </c>
    </row>
    <row r="84" spans="1:18" ht="18.5" x14ac:dyDescent="0.45">
      <c r="A84" s="135"/>
      <c r="B84" s="131"/>
      <c r="C84" s="136"/>
      <c r="D84" s="131"/>
      <c r="E84" s="131"/>
      <c r="F84" s="123"/>
      <c r="G84" s="121">
        <f>SUM(G81:G83)</f>
        <v>411</v>
      </c>
      <c r="H84" s="121">
        <f>SUM(H81:H83)</f>
        <v>426</v>
      </c>
      <c r="I84" s="121">
        <f>SUM(I81:I83)</f>
        <v>461</v>
      </c>
      <c r="J84" s="120">
        <f>SUM(J81:J83)</f>
        <v>1298</v>
      </c>
      <c r="K84" s="131"/>
      <c r="L84" s="131"/>
      <c r="M84" s="131"/>
      <c r="N84" s="123"/>
      <c r="O84" s="108">
        <f>SUM(O81:O83)</f>
        <v>391</v>
      </c>
      <c r="P84" s="108">
        <f>SUM(P81:P83)</f>
        <v>406</v>
      </c>
      <c r="Q84" s="108">
        <f>SUM(Q81:Q83)</f>
        <v>419</v>
      </c>
      <c r="R84" s="119">
        <f>SUM(R81:R83)</f>
        <v>1216</v>
      </c>
    </row>
    <row r="85" spans="1:18" ht="6" customHeight="1" x14ac:dyDescent="0.45">
      <c r="A85" s="135"/>
      <c r="B85" s="131"/>
      <c r="C85" s="136"/>
      <c r="D85" s="131"/>
      <c r="E85" s="131"/>
      <c r="F85" s="123"/>
      <c r="G85" s="108"/>
      <c r="H85" s="108"/>
      <c r="I85" s="108"/>
      <c r="J85" s="119"/>
      <c r="K85" s="131"/>
      <c r="L85" s="131"/>
      <c r="M85" s="131"/>
      <c r="N85" s="123"/>
      <c r="O85" s="108"/>
      <c r="P85" s="108"/>
      <c r="Q85" s="108"/>
      <c r="R85" s="119"/>
    </row>
    <row r="86" spans="1:18" ht="6" customHeight="1" x14ac:dyDescent="0.45">
      <c r="A86" s="135"/>
      <c r="B86" s="131"/>
      <c r="C86" s="136"/>
      <c r="D86" s="131"/>
      <c r="E86" s="131"/>
      <c r="F86" s="123"/>
      <c r="G86" s="108"/>
      <c r="H86" s="108"/>
      <c r="I86" s="108"/>
      <c r="J86" s="119"/>
      <c r="K86" s="131"/>
      <c r="L86" s="131"/>
      <c r="M86" s="131"/>
      <c r="N86" s="123"/>
      <c r="O86" s="108"/>
      <c r="P86" s="108"/>
      <c r="Q86" s="108"/>
      <c r="R86" s="119"/>
    </row>
    <row r="87" spans="1:18" ht="18.5" x14ac:dyDescent="0.45">
      <c r="A87" s="135"/>
      <c r="B87" s="131"/>
      <c r="C87" s="124" t="s">
        <v>175</v>
      </c>
      <c r="D87" s="132" t="s">
        <v>41</v>
      </c>
      <c r="E87" s="132"/>
      <c r="F87" s="123" t="s">
        <v>1</v>
      </c>
      <c r="G87" s="122">
        <v>168</v>
      </c>
      <c r="H87" s="122">
        <v>125</v>
      </c>
      <c r="I87" s="122">
        <v>123</v>
      </c>
      <c r="J87" s="120">
        <f>SUM(G87:I87)</f>
        <v>416</v>
      </c>
      <c r="K87" s="116" t="s">
        <v>180</v>
      </c>
      <c r="L87" s="132" t="s">
        <v>40</v>
      </c>
      <c r="M87" s="132"/>
      <c r="N87" s="123" t="s">
        <v>157</v>
      </c>
      <c r="O87" s="133">
        <v>197</v>
      </c>
      <c r="P87" s="133">
        <v>126</v>
      </c>
      <c r="Q87" s="133">
        <v>139</v>
      </c>
      <c r="R87" s="119">
        <f>SUM(O87:Q87)</f>
        <v>462</v>
      </c>
    </row>
    <row r="88" spans="1:18" ht="18.5" x14ac:dyDescent="0.45">
      <c r="A88" s="135"/>
      <c r="B88" s="131"/>
      <c r="C88" s="136"/>
      <c r="D88" s="131"/>
      <c r="E88" s="131"/>
      <c r="F88" s="123" t="s">
        <v>205</v>
      </c>
      <c r="G88" s="122">
        <v>99</v>
      </c>
      <c r="H88" s="122">
        <v>96</v>
      </c>
      <c r="I88" s="122">
        <v>145</v>
      </c>
      <c r="J88" s="120">
        <f>SUM(G88:I88)</f>
        <v>340</v>
      </c>
      <c r="K88" s="131"/>
      <c r="L88" s="131"/>
      <c r="M88" s="131"/>
      <c r="N88" s="123" t="s">
        <v>128</v>
      </c>
      <c r="O88" s="133">
        <v>99</v>
      </c>
      <c r="P88" s="133">
        <v>119</v>
      </c>
      <c r="Q88" s="133">
        <v>123</v>
      </c>
      <c r="R88" s="119">
        <f>SUM(O88:Q88)</f>
        <v>341</v>
      </c>
    </row>
    <row r="89" spans="1:18" ht="18.5" x14ac:dyDescent="0.45">
      <c r="A89" s="135"/>
      <c r="B89" s="131"/>
      <c r="C89" s="136"/>
      <c r="D89" s="131"/>
      <c r="E89" s="131"/>
      <c r="F89" s="123" t="s">
        <v>0</v>
      </c>
      <c r="G89" s="122">
        <v>155</v>
      </c>
      <c r="H89" s="122">
        <v>151</v>
      </c>
      <c r="I89" s="122">
        <v>148</v>
      </c>
      <c r="J89" s="120">
        <f>SUM(G89:I89)</f>
        <v>454</v>
      </c>
      <c r="K89" s="131"/>
      <c r="L89" s="131"/>
      <c r="M89" s="131"/>
      <c r="N89" s="123" t="s">
        <v>57</v>
      </c>
      <c r="O89" s="133">
        <v>123</v>
      </c>
      <c r="P89" s="133">
        <v>127</v>
      </c>
      <c r="Q89" s="133">
        <v>167</v>
      </c>
      <c r="R89" s="119">
        <f>SUM(O89:Q89)</f>
        <v>417</v>
      </c>
    </row>
    <row r="90" spans="1:18" ht="18.5" x14ac:dyDescent="0.45">
      <c r="A90" s="135"/>
      <c r="B90" s="131"/>
      <c r="C90" s="136"/>
      <c r="D90" s="131"/>
      <c r="E90" s="131"/>
      <c r="F90" s="123"/>
      <c r="G90" s="121">
        <f>SUM(G87:G89)</f>
        <v>422</v>
      </c>
      <c r="H90" s="121">
        <f>SUM(H87:H89)</f>
        <v>372</v>
      </c>
      <c r="I90" s="121">
        <f>SUM(I87:I89)</f>
        <v>416</v>
      </c>
      <c r="J90" s="120">
        <f>SUM(J87:J89)</f>
        <v>1210</v>
      </c>
      <c r="K90" s="131"/>
      <c r="L90" s="131"/>
      <c r="M90" s="131"/>
      <c r="N90" s="123"/>
      <c r="O90" s="108">
        <f>SUM(O86:O89)</f>
        <v>419</v>
      </c>
      <c r="P90" s="108">
        <f>SUM(P86:P89)</f>
        <v>372</v>
      </c>
      <c r="Q90" s="108">
        <f>SUM(Q86:Q89)</f>
        <v>429</v>
      </c>
      <c r="R90" s="119">
        <f>SUM(R86:R89)</f>
        <v>1220</v>
      </c>
    </row>
    <row r="91" spans="1:18" ht="6" customHeight="1" x14ac:dyDescent="0.45">
      <c r="A91" s="135"/>
      <c r="B91" s="144"/>
      <c r="C91" s="131"/>
      <c r="D91" s="131"/>
      <c r="E91" s="131"/>
      <c r="F91" s="123"/>
      <c r="G91" s="121"/>
      <c r="H91" s="121"/>
      <c r="I91" s="121"/>
      <c r="J91" s="120"/>
      <c r="K91" s="131"/>
      <c r="L91" s="131"/>
      <c r="M91" s="131"/>
      <c r="N91" s="123"/>
      <c r="O91" s="123"/>
      <c r="P91" s="123"/>
      <c r="Q91" s="123"/>
      <c r="R91" s="137"/>
    </row>
    <row r="92" spans="1:18" ht="6" customHeight="1" x14ac:dyDescent="0.45">
      <c r="A92" s="135"/>
      <c r="B92" s="144"/>
      <c r="C92" s="127"/>
      <c r="D92" s="126"/>
      <c r="E92" s="126"/>
      <c r="F92" s="149"/>
      <c r="G92" s="112"/>
      <c r="H92" s="112"/>
      <c r="I92" s="112"/>
      <c r="J92" s="153"/>
      <c r="K92" s="127"/>
      <c r="L92" s="126"/>
      <c r="M92" s="126"/>
      <c r="N92" s="149"/>
      <c r="O92" s="155"/>
      <c r="P92" s="155"/>
      <c r="Q92" s="155"/>
      <c r="R92" s="156"/>
    </row>
    <row r="93" spans="1:18" ht="18.5" x14ac:dyDescent="0.45">
      <c r="A93" s="135"/>
      <c r="B93" s="144"/>
      <c r="C93" s="124" t="s">
        <v>173</v>
      </c>
      <c r="D93" s="132" t="s">
        <v>82</v>
      </c>
      <c r="E93" s="132"/>
      <c r="F93" s="123" t="s">
        <v>94</v>
      </c>
      <c r="G93" s="122">
        <v>144</v>
      </c>
      <c r="H93" s="122">
        <v>127</v>
      </c>
      <c r="I93" s="122">
        <v>170</v>
      </c>
      <c r="J93" s="120">
        <f>SUM(G93:I93)</f>
        <v>441</v>
      </c>
      <c r="K93" s="136"/>
      <c r="L93" s="131"/>
      <c r="M93" s="131"/>
      <c r="N93" s="131"/>
      <c r="O93" s="122"/>
      <c r="P93" s="122"/>
      <c r="Q93" s="122"/>
      <c r="R93" s="145"/>
    </row>
    <row r="94" spans="1:18" ht="18.5" x14ac:dyDescent="0.45">
      <c r="A94" s="135"/>
      <c r="B94" s="144"/>
      <c r="C94" s="136"/>
      <c r="D94" s="131"/>
      <c r="E94" s="131"/>
      <c r="F94" s="123" t="s">
        <v>95</v>
      </c>
      <c r="G94" s="122">
        <v>178</v>
      </c>
      <c r="H94" s="122">
        <v>171</v>
      </c>
      <c r="I94" s="122">
        <v>215</v>
      </c>
      <c r="J94" s="120">
        <f>SUM(G94:I94)</f>
        <v>564</v>
      </c>
      <c r="K94" s="136"/>
      <c r="L94" s="131"/>
      <c r="M94" s="131"/>
      <c r="N94" s="131"/>
      <c r="O94" s="122"/>
      <c r="P94" s="122"/>
      <c r="Q94" s="122"/>
      <c r="R94" s="145"/>
    </row>
    <row r="95" spans="1:18" ht="18.5" x14ac:dyDescent="0.45">
      <c r="A95" s="135"/>
      <c r="B95" s="144"/>
      <c r="C95" s="136"/>
      <c r="D95" s="131"/>
      <c r="E95" s="131"/>
      <c r="F95" s="123" t="s">
        <v>96</v>
      </c>
      <c r="G95" s="122">
        <v>173</v>
      </c>
      <c r="H95" s="122">
        <v>176</v>
      </c>
      <c r="I95" s="122">
        <v>177</v>
      </c>
      <c r="J95" s="120">
        <f>SUM(G95:I95)</f>
        <v>526</v>
      </c>
      <c r="K95" s="136"/>
      <c r="L95" s="131"/>
      <c r="M95" s="131"/>
      <c r="N95" s="131"/>
      <c r="O95" s="122"/>
      <c r="P95" s="122"/>
      <c r="Q95" s="122"/>
      <c r="R95" s="145"/>
    </row>
    <row r="96" spans="1:18" ht="18.5" x14ac:dyDescent="0.45">
      <c r="A96" s="135"/>
      <c r="B96" s="144"/>
      <c r="C96" s="136"/>
      <c r="D96" s="131"/>
      <c r="E96" s="131"/>
      <c r="F96" s="123"/>
      <c r="G96" s="121">
        <f>SUM(G93:G95)</f>
        <v>495</v>
      </c>
      <c r="H96" s="121">
        <f>SUM(H93:H95)</f>
        <v>474</v>
      </c>
      <c r="I96" s="121">
        <f>SUM(I93:I95)</f>
        <v>562</v>
      </c>
      <c r="J96" s="120">
        <f>SUM(J93:J95)</f>
        <v>1531</v>
      </c>
      <c r="K96" s="136"/>
      <c r="L96" s="131"/>
      <c r="M96" s="131"/>
      <c r="N96" s="131"/>
      <c r="O96" s="122"/>
      <c r="P96" s="122"/>
      <c r="Q96" s="122"/>
      <c r="R96" s="145"/>
    </row>
    <row r="97" spans="1:18" ht="6" customHeight="1" x14ac:dyDescent="0.45">
      <c r="A97" s="135"/>
      <c r="B97" s="131"/>
      <c r="C97" s="136"/>
      <c r="D97" s="131"/>
      <c r="E97" s="131"/>
      <c r="F97" s="123"/>
      <c r="G97" s="108"/>
      <c r="H97" s="108"/>
      <c r="I97" s="108"/>
      <c r="J97" s="119"/>
      <c r="K97" s="131"/>
      <c r="L97" s="131"/>
      <c r="M97" s="131"/>
      <c r="N97" s="123"/>
      <c r="O97" s="108"/>
      <c r="P97" s="108"/>
      <c r="Q97" s="108"/>
      <c r="R97" s="119"/>
    </row>
    <row r="98" spans="1:18" ht="6" customHeight="1" x14ac:dyDescent="0.45">
      <c r="A98" s="135"/>
      <c r="B98" s="144"/>
      <c r="C98" s="136"/>
      <c r="D98" s="131"/>
      <c r="E98" s="131"/>
      <c r="F98" s="123"/>
      <c r="G98" s="122"/>
      <c r="H98" s="122"/>
      <c r="I98" s="122"/>
      <c r="J98" s="145"/>
      <c r="K98" s="136"/>
      <c r="L98" s="131"/>
      <c r="M98" s="131"/>
      <c r="N98" s="131"/>
      <c r="O98" s="122"/>
      <c r="P98" s="122"/>
      <c r="Q98" s="122"/>
      <c r="R98" s="145"/>
    </row>
    <row r="99" spans="1:18" ht="18.5" x14ac:dyDescent="0.45">
      <c r="A99" s="135"/>
      <c r="B99" s="144"/>
      <c r="C99" s="124" t="s">
        <v>174</v>
      </c>
      <c r="D99" s="132" t="s">
        <v>81</v>
      </c>
      <c r="E99" s="132"/>
      <c r="F99" s="123" t="s">
        <v>47</v>
      </c>
      <c r="G99" s="122">
        <v>137</v>
      </c>
      <c r="H99" s="122">
        <v>145</v>
      </c>
      <c r="I99" s="122">
        <v>115</v>
      </c>
      <c r="J99" s="120">
        <f>SUM(G99:I99)</f>
        <v>397</v>
      </c>
      <c r="K99" s="136"/>
      <c r="L99" s="131"/>
      <c r="M99" s="131"/>
      <c r="N99" s="131"/>
      <c r="O99" s="122"/>
      <c r="P99" s="122"/>
      <c r="Q99" s="122"/>
      <c r="R99" s="145"/>
    </row>
    <row r="100" spans="1:18" ht="18.5" x14ac:dyDescent="0.45">
      <c r="A100" s="135"/>
      <c r="B100" s="144"/>
      <c r="C100" s="136"/>
      <c r="D100" s="131"/>
      <c r="E100" s="131"/>
      <c r="F100" s="123" t="s">
        <v>97</v>
      </c>
      <c r="G100" s="122">
        <v>176</v>
      </c>
      <c r="H100" s="122">
        <v>177</v>
      </c>
      <c r="I100" s="122">
        <v>140</v>
      </c>
      <c r="J100" s="120">
        <f>SUM(G100:I100)</f>
        <v>493</v>
      </c>
      <c r="K100" s="136"/>
      <c r="L100" s="131"/>
      <c r="M100" s="131"/>
      <c r="N100" s="131"/>
      <c r="O100" s="122"/>
      <c r="P100" s="122"/>
      <c r="Q100" s="122"/>
      <c r="R100" s="145"/>
    </row>
    <row r="101" spans="1:18" ht="18.5" x14ac:dyDescent="0.45">
      <c r="A101" s="135"/>
      <c r="B101" s="144"/>
      <c r="C101" s="136"/>
      <c r="D101" s="131"/>
      <c r="E101" s="131"/>
      <c r="F101" s="123" t="s">
        <v>44</v>
      </c>
      <c r="G101" s="122">
        <v>141</v>
      </c>
      <c r="H101" s="122">
        <v>139</v>
      </c>
      <c r="I101" s="122">
        <v>136</v>
      </c>
      <c r="J101" s="120">
        <f>SUM(G101:I101)</f>
        <v>416</v>
      </c>
      <c r="K101" s="136"/>
      <c r="L101" s="131"/>
      <c r="M101" s="131"/>
      <c r="N101" s="131"/>
      <c r="O101" s="122"/>
      <c r="P101" s="122"/>
      <c r="Q101" s="122"/>
      <c r="R101" s="145"/>
    </row>
    <row r="102" spans="1:18" ht="18.5" x14ac:dyDescent="0.45">
      <c r="A102" s="135"/>
      <c r="B102" s="144"/>
      <c r="C102" s="136"/>
      <c r="D102" s="131"/>
      <c r="E102" s="131"/>
      <c r="F102" s="123"/>
      <c r="G102" s="121">
        <f>SUM(G99:G101)</f>
        <v>454</v>
      </c>
      <c r="H102" s="121">
        <f>SUM(H99:H101)</f>
        <v>461</v>
      </c>
      <c r="I102" s="121">
        <f>SUM(I99:I101)</f>
        <v>391</v>
      </c>
      <c r="J102" s="120">
        <f>SUM(J99:J101)</f>
        <v>1306</v>
      </c>
      <c r="K102" s="136"/>
      <c r="L102" s="131"/>
      <c r="M102" s="131"/>
      <c r="N102" s="131"/>
      <c r="O102" s="122"/>
      <c r="P102" s="122"/>
      <c r="Q102" s="122"/>
      <c r="R102" s="145"/>
    </row>
    <row r="103" spans="1:18" ht="6" customHeight="1" x14ac:dyDescent="0.45">
      <c r="A103" s="157"/>
      <c r="B103" s="158"/>
      <c r="C103" s="136"/>
      <c r="D103" s="131"/>
      <c r="E103" s="131"/>
      <c r="F103" s="123"/>
      <c r="G103" s="133"/>
      <c r="H103" s="133"/>
      <c r="I103" s="133"/>
      <c r="J103" s="159"/>
      <c r="K103" s="136"/>
      <c r="L103" s="131"/>
      <c r="M103" s="131"/>
      <c r="N103" s="131"/>
      <c r="O103" s="122"/>
      <c r="P103" s="122"/>
      <c r="Q103" s="122"/>
      <c r="R103" s="145"/>
    </row>
    <row r="104" spans="1:18" ht="6" customHeight="1" x14ac:dyDescent="0.45">
      <c r="A104" s="160"/>
      <c r="B104" s="131"/>
      <c r="C104" s="161"/>
      <c r="D104" s="126"/>
      <c r="E104" s="126"/>
      <c r="F104" s="149"/>
      <c r="G104" s="150"/>
      <c r="H104" s="150"/>
      <c r="I104" s="150"/>
      <c r="J104" s="151"/>
      <c r="K104" s="161"/>
      <c r="L104" s="126"/>
      <c r="M104" s="126"/>
      <c r="N104" s="149"/>
      <c r="O104" s="150"/>
      <c r="P104" s="150"/>
      <c r="Q104" s="150"/>
      <c r="R104" s="151"/>
    </row>
    <row r="105" spans="1:18" ht="18.5" x14ac:dyDescent="0.45">
      <c r="A105" s="162" t="s">
        <v>23</v>
      </c>
      <c r="B105" s="131" t="s">
        <v>123</v>
      </c>
      <c r="C105" s="124" t="s">
        <v>174</v>
      </c>
      <c r="D105" s="132" t="s">
        <v>40</v>
      </c>
      <c r="E105" s="132" t="s">
        <v>2</v>
      </c>
      <c r="F105" s="123" t="s">
        <v>47</v>
      </c>
      <c r="G105" s="122">
        <v>134</v>
      </c>
      <c r="H105" s="122">
        <v>162</v>
      </c>
      <c r="I105" s="122">
        <v>202</v>
      </c>
      <c r="J105" s="120">
        <f>SUM(G105:I105)</f>
        <v>498</v>
      </c>
      <c r="K105" s="124" t="s">
        <v>129</v>
      </c>
      <c r="L105" s="132" t="s">
        <v>41</v>
      </c>
      <c r="M105" s="132"/>
      <c r="N105" s="152" t="s">
        <v>137</v>
      </c>
      <c r="O105" s="133">
        <v>91</v>
      </c>
      <c r="P105" s="133">
        <v>90</v>
      </c>
      <c r="Q105" s="133" t="s">
        <v>2</v>
      </c>
      <c r="R105" s="119">
        <f>SUM(O105:Q105)</f>
        <v>181</v>
      </c>
    </row>
    <row r="106" spans="1:18" ht="18.5" x14ac:dyDescent="0.45">
      <c r="A106" s="162"/>
      <c r="B106" s="131"/>
      <c r="C106" s="124"/>
      <c r="D106" s="132"/>
      <c r="E106" s="132"/>
      <c r="F106" s="123" t="s">
        <v>125</v>
      </c>
      <c r="G106" s="122">
        <v>130</v>
      </c>
      <c r="H106" s="122">
        <v>156</v>
      </c>
      <c r="I106" s="122">
        <v>136</v>
      </c>
      <c r="J106" s="120">
        <f>SUM(G106:I106)</f>
        <v>422</v>
      </c>
      <c r="K106" s="124"/>
      <c r="L106" s="131"/>
      <c r="M106" s="132"/>
      <c r="N106" s="123" t="s">
        <v>60</v>
      </c>
      <c r="O106" s="133">
        <v>77</v>
      </c>
      <c r="P106" s="133" t="s">
        <v>2</v>
      </c>
      <c r="Q106" s="133">
        <v>120</v>
      </c>
      <c r="R106" s="119">
        <f>SUM(O106:Q106)</f>
        <v>197</v>
      </c>
    </row>
    <row r="107" spans="1:18" ht="18.5" x14ac:dyDescent="0.45">
      <c r="A107" s="160"/>
      <c r="B107" s="131"/>
      <c r="C107" s="136"/>
      <c r="D107" s="131"/>
      <c r="E107" s="131"/>
      <c r="F107" s="123" t="s">
        <v>44</v>
      </c>
      <c r="G107" s="122">
        <v>145</v>
      </c>
      <c r="H107" s="122">
        <v>146</v>
      </c>
      <c r="I107" s="122">
        <v>146</v>
      </c>
      <c r="J107" s="120">
        <f>SUM(G107:I107)</f>
        <v>437</v>
      </c>
      <c r="K107" s="124"/>
      <c r="L107" s="131"/>
      <c r="M107" s="132"/>
      <c r="N107" s="123" t="s">
        <v>135</v>
      </c>
      <c r="O107" s="133">
        <v>178</v>
      </c>
      <c r="P107" s="133">
        <v>156</v>
      </c>
      <c r="Q107" s="133">
        <v>158</v>
      </c>
      <c r="R107" s="119">
        <f>SUM(O107:Q107)</f>
        <v>492</v>
      </c>
    </row>
    <row r="108" spans="1:18" ht="18.5" customHeight="1" x14ac:dyDescent="0.45">
      <c r="A108" s="160"/>
      <c r="B108" s="131"/>
      <c r="C108" s="136"/>
      <c r="D108" s="131"/>
      <c r="E108" s="131"/>
      <c r="F108" s="123"/>
      <c r="G108" s="121">
        <f>SUM(G105:G107)</f>
        <v>409</v>
      </c>
      <c r="H108" s="121">
        <f>SUM(H105:H107)</f>
        <v>464</v>
      </c>
      <c r="I108" s="121">
        <f>SUM(I105:I107)</f>
        <v>484</v>
      </c>
      <c r="J108" s="120">
        <f>SUM(J105:J107)</f>
        <v>1357</v>
      </c>
      <c r="K108" s="136"/>
      <c r="L108" s="131"/>
      <c r="M108" s="131"/>
      <c r="N108" s="123" t="s">
        <v>136</v>
      </c>
      <c r="O108" s="133" t="s">
        <v>2</v>
      </c>
      <c r="P108" s="133">
        <v>133</v>
      </c>
      <c r="Q108" s="133">
        <v>141</v>
      </c>
      <c r="R108" s="119">
        <f>SUM(O108:Q108)</f>
        <v>274</v>
      </c>
    </row>
    <row r="109" spans="1:18" ht="18.5" customHeight="1" x14ac:dyDescent="0.45">
      <c r="A109" s="160"/>
      <c r="B109" s="131"/>
      <c r="C109" s="136"/>
      <c r="D109" s="131"/>
      <c r="E109" s="131"/>
      <c r="F109" s="123"/>
      <c r="G109" s="108"/>
      <c r="H109" s="108"/>
      <c r="I109" s="108"/>
      <c r="J109" s="119"/>
      <c r="K109" s="136"/>
      <c r="L109" s="131"/>
      <c r="M109" s="131"/>
      <c r="N109" s="123"/>
      <c r="O109" s="108">
        <f>SUM(O105:O108)</f>
        <v>346</v>
      </c>
      <c r="P109" s="108">
        <f>SUM(P105:P108)</f>
        <v>379</v>
      </c>
      <c r="Q109" s="108">
        <f>SUM(Q105:Q108)</f>
        <v>419</v>
      </c>
      <c r="R109" s="119">
        <f>SUM(R105:R108)</f>
        <v>1144</v>
      </c>
    </row>
    <row r="110" spans="1:18" ht="6" customHeight="1" x14ac:dyDescent="0.45">
      <c r="A110" s="135"/>
      <c r="B110" s="131"/>
      <c r="C110" s="136"/>
      <c r="D110" s="131"/>
      <c r="E110" s="131"/>
      <c r="F110" s="123"/>
      <c r="G110" s="121"/>
      <c r="H110" s="121"/>
      <c r="I110" s="121"/>
      <c r="J110" s="120"/>
      <c r="K110" s="136"/>
      <c r="L110" s="131"/>
      <c r="M110" s="131"/>
      <c r="N110" s="123"/>
      <c r="O110" s="108"/>
      <c r="P110" s="108"/>
      <c r="Q110" s="108"/>
      <c r="R110" s="119"/>
    </row>
    <row r="111" spans="1:18" ht="6" customHeight="1" x14ac:dyDescent="0.45">
      <c r="A111" s="135"/>
      <c r="B111" s="131"/>
      <c r="C111" s="136"/>
      <c r="D111" s="131"/>
      <c r="E111" s="131"/>
      <c r="F111" s="123"/>
      <c r="G111" s="121"/>
      <c r="H111" s="121"/>
      <c r="I111" s="121"/>
      <c r="J111" s="120"/>
      <c r="K111" s="136"/>
      <c r="L111" s="131"/>
      <c r="M111" s="131"/>
      <c r="N111" s="123"/>
      <c r="O111" s="133"/>
      <c r="P111" s="133"/>
      <c r="Q111" s="133"/>
      <c r="R111" s="159"/>
    </row>
    <row r="112" spans="1:18" ht="18.5" x14ac:dyDescent="0.45">
      <c r="A112" s="160"/>
      <c r="B112" s="131"/>
      <c r="C112" s="124" t="s">
        <v>170</v>
      </c>
      <c r="D112" s="132" t="s">
        <v>41</v>
      </c>
      <c r="E112" s="132"/>
      <c r="F112" s="123" t="s">
        <v>126</v>
      </c>
      <c r="G112" s="122">
        <v>112</v>
      </c>
      <c r="H112" s="122">
        <v>136</v>
      </c>
      <c r="I112" s="122">
        <v>120</v>
      </c>
      <c r="J112" s="120">
        <f>SUM(G112:I112)</f>
        <v>368</v>
      </c>
      <c r="K112" s="124" t="s">
        <v>182</v>
      </c>
      <c r="L112" s="132" t="s">
        <v>40</v>
      </c>
      <c r="M112" s="132"/>
      <c r="N112" s="123" t="s">
        <v>101</v>
      </c>
      <c r="O112" s="133">
        <v>75</v>
      </c>
      <c r="P112" s="133" t="s">
        <v>2</v>
      </c>
      <c r="Q112" s="133">
        <v>117</v>
      </c>
      <c r="R112" s="119">
        <f>SUM(O112:Q112)</f>
        <v>192</v>
      </c>
    </row>
    <row r="113" spans="1:18" ht="18.5" x14ac:dyDescent="0.45">
      <c r="A113" s="160"/>
      <c r="B113" s="131"/>
      <c r="C113" s="136"/>
      <c r="D113" s="131"/>
      <c r="E113" s="131"/>
      <c r="F113" s="123" t="s">
        <v>67</v>
      </c>
      <c r="G113" s="122">
        <v>167</v>
      </c>
      <c r="H113" s="122">
        <v>159</v>
      </c>
      <c r="I113" s="122">
        <v>148</v>
      </c>
      <c r="J113" s="120">
        <f>SUM(G113:I113)</f>
        <v>474</v>
      </c>
      <c r="K113" s="124"/>
      <c r="L113" s="132"/>
      <c r="M113" s="132"/>
      <c r="N113" s="123" t="s">
        <v>98</v>
      </c>
      <c r="O113" s="133"/>
      <c r="P113" s="133">
        <v>121</v>
      </c>
      <c r="Q113" s="133">
        <v>100</v>
      </c>
      <c r="R113" s="119">
        <f>SUM(O113:Q113)</f>
        <v>221</v>
      </c>
    </row>
    <row r="114" spans="1:18" ht="18.5" x14ac:dyDescent="0.45">
      <c r="A114" s="160"/>
      <c r="B114" s="131"/>
      <c r="C114" s="136"/>
      <c r="D114" s="131"/>
      <c r="E114" s="131"/>
      <c r="F114" s="123" t="s">
        <v>68</v>
      </c>
      <c r="G114" s="122">
        <v>120</v>
      </c>
      <c r="H114" s="122">
        <v>170</v>
      </c>
      <c r="I114" s="122">
        <v>179</v>
      </c>
      <c r="J114" s="120">
        <f>SUM(G114:I114)</f>
        <v>469</v>
      </c>
      <c r="K114" s="136"/>
      <c r="L114" s="131"/>
      <c r="M114" s="131"/>
      <c r="N114" s="123" t="s">
        <v>99</v>
      </c>
      <c r="O114" s="133">
        <v>141</v>
      </c>
      <c r="P114" s="133">
        <v>116</v>
      </c>
      <c r="Q114" s="133" t="s">
        <v>2</v>
      </c>
      <c r="R114" s="119">
        <f>SUM(O114:Q114)</f>
        <v>257</v>
      </c>
    </row>
    <row r="115" spans="1:18" ht="18.5" customHeight="1" x14ac:dyDescent="0.45">
      <c r="A115" s="160"/>
      <c r="B115" s="131"/>
      <c r="C115" s="136"/>
      <c r="D115" s="131"/>
      <c r="E115" s="131"/>
      <c r="F115" s="123"/>
      <c r="G115" s="121">
        <f>SUM(G112:G114)</f>
        <v>399</v>
      </c>
      <c r="H115" s="121">
        <f>SUM(H112:H114)</f>
        <v>465</v>
      </c>
      <c r="I115" s="121">
        <f>SUM(I112:I114)</f>
        <v>447</v>
      </c>
      <c r="J115" s="120">
        <f>SUM(J112:J114)</f>
        <v>1311</v>
      </c>
      <c r="K115" s="136"/>
      <c r="L115" s="131"/>
      <c r="M115" s="131"/>
      <c r="N115" s="123" t="s">
        <v>100</v>
      </c>
      <c r="O115" s="133">
        <v>163</v>
      </c>
      <c r="P115" s="133">
        <v>148</v>
      </c>
      <c r="Q115" s="133">
        <v>171</v>
      </c>
      <c r="R115" s="119">
        <f>SUM(O115:Q115)</f>
        <v>482</v>
      </c>
    </row>
    <row r="116" spans="1:18" ht="18.5" customHeight="1" x14ac:dyDescent="0.45">
      <c r="A116" s="160"/>
      <c r="B116" s="131"/>
      <c r="C116" s="136"/>
      <c r="D116" s="131"/>
      <c r="E116" s="131"/>
      <c r="F116" s="123"/>
      <c r="G116" s="121"/>
      <c r="H116" s="121"/>
      <c r="I116" s="121"/>
      <c r="J116" s="120"/>
      <c r="K116" s="136"/>
      <c r="L116" s="131"/>
      <c r="M116" s="131"/>
      <c r="N116" s="123"/>
      <c r="O116" s="108">
        <f>SUM(O112:O115)</f>
        <v>379</v>
      </c>
      <c r="P116" s="108">
        <f>SUM(P112:P115)</f>
        <v>385</v>
      </c>
      <c r="Q116" s="108">
        <f>SUM(Q112:Q115)</f>
        <v>388</v>
      </c>
      <c r="R116" s="119">
        <f>SUM(R112:R115)</f>
        <v>1152</v>
      </c>
    </row>
    <row r="117" spans="1:18" ht="6" customHeight="1" x14ac:dyDescent="0.45">
      <c r="A117" s="135"/>
      <c r="B117" s="131"/>
      <c r="C117" s="138"/>
      <c r="D117" s="139"/>
      <c r="E117" s="139"/>
      <c r="F117" s="142"/>
      <c r="G117" s="163"/>
      <c r="H117" s="163"/>
      <c r="I117" s="163"/>
      <c r="J117" s="164"/>
      <c r="K117" s="138"/>
      <c r="L117" s="139"/>
      <c r="M117" s="139"/>
      <c r="N117" s="142"/>
      <c r="O117" s="142"/>
      <c r="P117" s="142"/>
      <c r="Q117" s="142"/>
      <c r="R117" s="143"/>
    </row>
    <row r="118" spans="1:18" ht="6" customHeight="1" x14ac:dyDescent="0.45">
      <c r="A118" s="135"/>
      <c r="B118" s="131"/>
      <c r="C118" s="127"/>
      <c r="D118" s="126"/>
      <c r="E118" s="126"/>
      <c r="F118" s="149"/>
      <c r="G118" s="112"/>
      <c r="H118" s="112"/>
      <c r="I118" s="112"/>
      <c r="J118" s="153"/>
      <c r="K118" s="127"/>
      <c r="L118" s="126"/>
      <c r="M118" s="126"/>
      <c r="N118" s="149"/>
      <c r="O118" s="155"/>
      <c r="P118" s="155"/>
      <c r="Q118" s="155"/>
      <c r="R118" s="156"/>
    </row>
    <row r="119" spans="1:18" ht="18.5" x14ac:dyDescent="0.45">
      <c r="A119" s="160"/>
      <c r="B119" s="131"/>
      <c r="C119" s="124" t="s">
        <v>175</v>
      </c>
      <c r="D119" s="132" t="s">
        <v>124</v>
      </c>
      <c r="E119" s="132"/>
      <c r="F119" s="131" t="s">
        <v>1</v>
      </c>
      <c r="G119" s="122">
        <v>102</v>
      </c>
      <c r="H119" s="122">
        <v>112</v>
      </c>
      <c r="I119" s="122">
        <v>157</v>
      </c>
      <c r="J119" s="120">
        <f>SUM(G119:I119)</f>
        <v>371</v>
      </c>
      <c r="K119" s="124" t="s">
        <v>180</v>
      </c>
      <c r="L119" s="132" t="s">
        <v>82</v>
      </c>
      <c r="M119" s="132"/>
      <c r="N119" s="123" t="s">
        <v>157</v>
      </c>
      <c r="O119" s="133">
        <v>87</v>
      </c>
      <c r="P119" s="133">
        <v>118</v>
      </c>
      <c r="Q119" s="133">
        <v>125</v>
      </c>
      <c r="R119" s="119">
        <f>SUM(O119:Q119)</f>
        <v>330</v>
      </c>
    </row>
    <row r="120" spans="1:18" ht="18.5" x14ac:dyDescent="0.45">
      <c r="A120" s="160"/>
      <c r="B120" s="131"/>
      <c r="C120" s="136"/>
      <c r="D120" s="131"/>
      <c r="E120" s="131"/>
      <c r="F120" s="131" t="s">
        <v>122</v>
      </c>
      <c r="G120" s="122">
        <v>105</v>
      </c>
      <c r="H120" s="122">
        <v>127</v>
      </c>
      <c r="I120" s="122">
        <v>136</v>
      </c>
      <c r="J120" s="120">
        <f>SUM(G120:I120)</f>
        <v>368</v>
      </c>
      <c r="K120" s="136"/>
      <c r="L120" s="131"/>
      <c r="M120" s="131"/>
      <c r="N120" s="123" t="s">
        <v>58</v>
      </c>
      <c r="O120" s="133">
        <v>136</v>
      </c>
      <c r="P120" s="133">
        <v>89</v>
      </c>
      <c r="Q120" s="133">
        <v>154</v>
      </c>
      <c r="R120" s="119">
        <f>SUM(O120:Q120)</f>
        <v>379</v>
      </c>
    </row>
    <row r="121" spans="1:18" ht="18.5" x14ac:dyDescent="0.45">
      <c r="A121" s="160"/>
      <c r="B121" s="131"/>
      <c r="C121" s="136"/>
      <c r="D121" s="131"/>
      <c r="E121" s="131"/>
      <c r="F121" s="131" t="s">
        <v>0</v>
      </c>
      <c r="G121" s="122">
        <v>181</v>
      </c>
      <c r="H121" s="122">
        <v>200</v>
      </c>
      <c r="I121" s="122">
        <v>176</v>
      </c>
      <c r="J121" s="120">
        <f>SUM(G121:I121)</f>
        <v>557</v>
      </c>
      <c r="K121" s="136"/>
      <c r="L121" s="131"/>
      <c r="M121" s="131"/>
      <c r="N121" s="123" t="s">
        <v>57</v>
      </c>
      <c r="O121" s="133">
        <v>157</v>
      </c>
      <c r="P121" s="133">
        <v>133</v>
      </c>
      <c r="Q121" s="133">
        <v>179</v>
      </c>
      <c r="R121" s="119">
        <f>SUM(O121:Q121)</f>
        <v>469</v>
      </c>
    </row>
    <row r="122" spans="1:18" ht="18.5" customHeight="1" x14ac:dyDescent="0.45">
      <c r="A122" s="160"/>
      <c r="B122" s="131"/>
      <c r="C122" s="136"/>
      <c r="D122" s="131"/>
      <c r="E122" s="131"/>
      <c r="F122" s="123"/>
      <c r="G122" s="121">
        <f>SUM(G119:G121)</f>
        <v>388</v>
      </c>
      <c r="H122" s="121">
        <f>SUM(H119:H121)</f>
        <v>439</v>
      </c>
      <c r="I122" s="121">
        <f>SUM(I119:I121)</f>
        <v>469</v>
      </c>
      <c r="J122" s="120">
        <f>SUM(J119:J121)</f>
        <v>1296</v>
      </c>
      <c r="K122" s="136"/>
      <c r="L122" s="131"/>
      <c r="M122" s="131"/>
      <c r="N122" s="123"/>
      <c r="O122" s="108">
        <f>SUM(O119:O121)</f>
        <v>380</v>
      </c>
      <c r="P122" s="108">
        <f>SUM(P119:P121)</f>
        <v>340</v>
      </c>
      <c r="Q122" s="108">
        <f>SUM(Q119:Q121)</f>
        <v>458</v>
      </c>
      <c r="R122" s="119">
        <f>SUM(R119:R121)</f>
        <v>1178</v>
      </c>
    </row>
    <row r="123" spans="1:18" ht="6" customHeight="1" x14ac:dyDescent="0.45">
      <c r="A123" s="135"/>
      <c r="B123" s="131"/>
      <c r="C123" s="136"/>
      <c r="D123" s="131"/>
      <c r="E123" s="131"/>
      <c r="F123" s="123"/>
      <c r="G123" s="121"/>
      <c r="H123" s="121"/>
      <c r="I123" s="121"/>
      <c r="J123" s="120"/>
      <c r="K123" s="136"/>
      <c r="L123" s="131"/>
      <c r="M123" s="131"/>
      <c r="N123" s="123"/>
      <c r="O123" s="108"/>
      <c r="P123" s="108"/>
      <c r="Q123" s="108"/>
      <c r="R123" s="119"/>
    </row>
    <row r="124" spans="1:18" ht="18.5" x14ac:dyDescent="0.45">
      <c r="A124" s="160"/>
      <c r="B124" s="131"/>
      <c r="C124" s="124" t="s">
        <v>176</v>
      </c>
      <c r="D124" s="132" t="s">
        <v>124</v>
      </c>
      <c r="E124" s="132"/>
      <c r="F124" s="123" t="s">
        <v>104</v>
      </c>
      <c r="G124" s="122">
        <v>103</v>
      </c>
      <c r="H124" s="122">
        <v>132</v>
      </c>
      <c r="I124" s="122">
        <v>160</v>
      </c>
      <c r="J124" s="120">
        <f>SUM(G124:I124)</f>
        <v>395</v>
      </c>
      <c r="K124" s="124" t="s">
        <v>188</v>
      </c>
      <c r="L124" s="132" t="s">
        <v>81</v>
      </c>
      <c r="M124" s="132"/>
      <c r="N124" s="123" t="s">
        <v>74</v>
      </c>
      <c r="O124" s="133">
        <v>84</v>
      </c>
      <c r="P124" s="133">
        <v>102</v>
      </c>
      <c r="Q124" s="133">
        <v>106</v>
      </c>
      <c r="R124" s="119">
        <f>SUM(O124:Q124)</f>
        <v>292</v>
      </c>
    </row>
    <row r="125" spans="1:18" ht="18.5" x14ac:dyDescent="0.45">
      <c r="A125" s="160"/>
      <c r="B125" s="131"/>
      <c r="C125" s="136"/>
      <c r="D125" s="131"/>
      <c r="E125" s="131"/>
      <c r="F125" s="123" t="s">
        <v>105</v>
      </c>
      <c r="G125" s="122">
        <v>129</v>
      </c>
      <c r="H125" s="122">
        <v>147</v>
      </c>
      <c r="I125" s="122">
        <v>134</v>
      </c>
      <c r="J125" s="120">
        <f>SUM(G125:I125)</f>
        <v>410</v>
      </c>
      <c r="K125" s="136"/>
      <c r="L125" s="131"/>
      <c r="M125" s="131"/>
      <c r="N125" s="123" t="s">
        <v>149</v>
      </c>
      <c r="O125" s="133">
        <v>117</v>
      </c>
      <c r="P125" s="133">
        <v>100</v>
      </c>
      <c r="Q125" s="133">
        <v>127</v>
      </c>
      <c r="R125" s="119">
        <f>SUM(O125:Q125)</f>
        <v>344</v>
      </c>
    </row>
    <row r="126" spans="1:18" ht="18.5" x14ac:dyDescent="0.45">
      <c r="A126" s="160"/>
      <c r="B126" s="131"/>
      <c r="C126" s="136"/>
      <c r="D126" s="131"/>
      <c r="E126" s="131"/>
      <c r="F126" s="123" t="s">
        <v>112</v>
      </c>
      <c r="G126" s="122">
        <v>145</v>
      </c>
      <c r="H126" s="122">
        <v>196</v>
      </c>
      <c r="I126" s="122">
        <v>152</v>
      </c>
      <c r="J126" s="120">
        <f>SUM(G126:I126)</f>
        <v>493</v>
      </c>
      <c r="K126" s="136"/>
      <c r="L126" s="131"/>
      <c r="M126" s="131"/>
      <c r="N126" s="123" t="s">
        <v>76</v>
      </c>
      <c r="O126" s="133">
        <v>134</v>
      </c>
      <c r="P126" s="133">
        <v>129</v>
      </c>
      <c r="Q126" s="133">
        <v>111</v>
      </c>
      <c r="R126" s="119">
        <f>SUM(O126:Q126)</f>
        <v>374</v>
      </c>
    </row>
    <row r="127" spans="1:18" ht="18.5" customHeight="1" x14ac:dyDescent="0.45">
      <c r="A127" s="160"/>
      <c r="B127" s="131"/>
      <c r="C127" s="136"/>
      <c r="D127" s="131"/>
      <c r="E127" s="131"/>
      <c r="F127" s="123"/>
      <c r="G127" s="121">
        <f>SUM(G124:G126)</f>
        <v>377</v>
      </c>
      <c r="H127" s="121">
        <f>SUM(H124:H126)</f>
        <v>475</v>
      </c>
      <c r="I127" s="121">
        <f>SUM(I124:I126)</f>
        <v>446</v>
      </c>
      <c r="J127" s="120">
        <f>SUM(J124:J126)</f>
        <v>1298</v>
      </c>
      <c r="K127" s="136"/>
      <c r="L127" s="131"/>
      <c r="M127" s="131"/>
      <c r="N127" s="123"/>
      <c r="O127" s="108">
        <f>SUM(O124:O126)</f>
        <v>335</v>
      </c>
      <c r="P127" s="108">
        <f>SUM(P124:P126)</f>
        <v>331</v>
      </c>
      <c r="Q127" s="108">
        <f>SUM(Q124:Q126)</f>
        <v>344</v>
      </c>
      <c r="R127" s="119">
        <f>SUM(R124:R126)</f>
        <v>1010</v>
      </c>
    </row>
    <row r="128" spans="1:18" ht="6" customHeight="1" x14ac:dyDescent="0.45">
      <c r="A128" s="135"/>
      <c r="B128" s="131"/>
      <c r="C128" s="138"/>
      <c r="D128" s="139"/>
      <c r="E128" s="139"/>
      <c r="F128" s="142"/>
      <c r="G128" s="163"/>
      <c r="H128" s="163"/>
      <c r="I128" s="163"/>
      <c r="J128" s="164"/>
      <c r="K128" s="138"/>
      <c r="L128" s="139"/>
      <c r="M128" s="139"/>
      <c r="N128" s="142"/>
      <c r="O128" s="146"/>
      <c r="P128" s="146"/>
      <c r="Q128" s="146"/>
      <c r="R128" s="165"/>
    </row>
    <row r="129" spans="1:18" ht="6" customHeight="1" x14ac:dyDescent="0.45">
      <c r="A129" s="135"/>
      <c r="B129" s="131"/>
      <c r="C129" s="127"/>
      <c r="D129" s="126"/>
      <c r="E129" s="126"/>
      <c r="F129" s="149"/>
      <c r="G129" s="112"/>
      <c r="H129" s="112"/>
      <c r="I129" s="112"/>
      <c r="J129" s="153"/>
      <c r="K129" s="127"/>
      <c r="L129" s="126"/>
      <c r="M129" s="126"/>
      <c r="N129" s="149"/>
      <c r="O129" s="155"/>
      <c r="P129" s="155"/>
      <c r="Q129" s="155"/>
      <c r="R129" s="156"/>
    </row>
    <row r="130" spans="1:18" ht="18.5" x14ac:dyDescent="0.45">
      <c r="A130" s="160"/>
      <c r="B130" s="131"/>
      <c r="C130" s="124" t="s">
        <v>171</v>
      </c>
      <c r="D130" s="132" t="s">
        <v>41</v>
      </c>
      <c r="E130" s="132"/>
      <c r="F130" s="123" t="s">
        <v>133</v>
      </c>
      <c r="G130" s="122">
        <v>174</v>
      </c>
      <c r="H130" s="122">
        <v>142</v>
      </c>
      <c r="I130" s="122">
        <v>223</v>
      </c>
      <c r="J130" s="120">
        <f>SUM(G130:I130)</f>
        <v>539</v>
      </c>
      <c r="K130" s="124" t="s">
        <v>181</v>
      </c>
      <c r="L130" s="132" t="s">
        <v>41</v>
      </c>
      <c r="M130" s="132"/>
      <c r="N130" s="123" t="s">
        <v>130</v>
      </c>
      <c r="O130" s="133">
        <v>132</v>
      </c>
      <c r="P130" s="133">
        <v>138</v>
      </c>
      <c r="Q130" s="133">
        <v>101</v>
      </c>
      <c r="R130" s="119">
        <f>SUM(O130:Q130)</f>
        <v>371</v>
      </c>
    </row>
    <row r="131" spans="1:18" ht="18.5" x14ac:dyDescent="0.45">
      <c r="A131" s="160"/>
      <c r="B131" s="131"/>
      <c r="C131" s="136"/>
      <c r="D131" s="131"/>
      <c r="E131" s="131"/>
      <c r="F131" s="123" t="s">
        <v>134</v>
      </c>
      <c r="G131" s="122">
        <v>123</v>
      </c>
      <c r="H131" s="122" t="s">
        <v>2</v>
      </c>
      <c r="I131" s="122">
        <v>124</v>
      </c>
      <c r="J131" s="120">
        <f>SUM(G131:I131)</f>
        <v>247</v>
      </c>
      <c r="K131" s="136"/>
      <c r="L131" s="131"/>
      <c r="M131" s="131"/>
      <c r="N131" s="123" t="s">
        <v>79</v>
      </c>
      <c r="O131" s="133">
        <v>153</v>
      </c>
      <c r="P131" s="133">
        <v>157</v>
      </c>
      <c r="Q131" s="133">
        <v>160</v>
      </c>
      <c r="R131" s="119">
        <f>SUM(O131:Q131)</f>
        <v>470</v>
      </c>
    </row>
    <row r="132" spans="1:18" ht="18.5" x14ac:dyDescent="0.45">
      <c r="A132" s="160"/>
      <c r="B132" s="131"/>
      <c r="C132" s="136"/>
      <c r="D132" s="131"/>
      <c r="E132" s="131"/>
      <c r="F132" s="123" t="s">
        <v>71</v>
      </c>
      <c r="G132" s="122">
        <v>158</v>
      </c>
      <c r="H132" s="122">
        <v>124</v>
      </c>
      <c r="I132" s="122">
        <v>133</v>
      </c>
      <c r="J132" s="120">
        <f>SUM(G132:I132)</f>
        <v>415</v>
      </c>
      <c r="K132" s="136"/>
      <c r="L132" s="131"/>
      <c r="M132" s="131"/>
      <c r="N132" s="123" t="s">
        <v>131</v>
      </c>
      <c r="O132" s="133">
        <v>115</v>
      </c>
      <c r="P132" s="133">
        <v>120</v>
      </c>
      <c r="Q132" s="133">
        <v>112</v>
      </c>
      <c r="R132" s="119">
        <f>SUM(O132:Q132)</f>
        <v>347</v>
      </c>
    </row>
    <row r="133" spans="1:18" ht="18.5" x14ac:dyDescent="0.45">
      <c r="A133" s="160"/>
      <c r="B133" s="131"/>
      <c r="C133" s="136"/>
      <c r="D133" s="131"/>
      <c r="E133" s="131"/>
      <c r="F133" s="123" t="s">
        <v>87</v>
      </c>
      <c r="G133" s="122">
        <v>0</v>
      </c>
      <c r="H133" s="122">
        <v>142</v>
      </c>
      <c r="I133" s="122" t="s">
        <v>2</v>
      </c>
      <c r="J133" s="120">
        <f>SUM(G133:I133)</f>
        <v>142</v>
      </c>
      <c r="K133" s="136"/>
      <c r="L133" s="131"/>
      <c r="M133" s="131"/>
      <c r="N133" s="123"/>
      <c r="O133" s="108">
        <f>SUM(O130:O132)</f>
        <v>400</v>
      </c>
      <c r="P133" s="108">
        <f>SUM(P130:P132)</f>
        <v>415</v>
      </c>
      <c r="Q133" s="108">
        <f>SUM(Q130:Q132)</f>
        <v>373</v>
      </c>
      <c r="R133" s="119">
        <f>SUM(R130:R132)</f>
        <v>1188</v>
      </c>
    </row>
    <row r="134" spans="1:18" ht="18.5" customHeight="1" x14ac:dyDescent="0.45">
      <c r="A134" s="160"/>
      <c r="B134" s="131"/>
      <c r="C134" s="136"/>
      <c r="D134" s="131"/>
      <c r="E134" s="131"/>
      <c r="F134" s="123"/>
      <c r="G134" s="121">
        <f>SUM(G130:G133)</f>
        <v>455</v>
      </c>
      <c r="H134" s="121">
        <f>SUM(H130:H133)</f>
        <v>408</v>
      </c>
      <c r="I134" s="121">
        <f>SUM(I130:I133)</f>
        <v>480</v>
      </c>
      <c r="J134" s="120">
        <f>SUM(J130:J133)</f>
        <v>1343</v>
      </c>
      <c r="K134" s="136"/>
      <c r="L134" s="131"/>
      <c r="M134" s="131"/>
      <c r="N134" s="131"/>
      <c r="O134" s="122"/>
      <c r="P134" s="122"/>
      <c r="Q134" s="122"/>
      <c r="R134" s="145"/>
    </row>
    <row r="135" spans="1:18" ht="6" customHeight="1" x14ac:dyDescent="0.45">
      <c r="A135" s="135"/>
      <c r="B135" s="131"/>
      <c r="C135" s="136"/>
      <c r="D135" s="131"/>
      <c r="E135" s="131"/>
      <c r="F135" s="123"/>
      <c r="G135" s="108"/>
      <c r="H135" s="108"/>
      <c r="I135" s="108"/>
      <c r="J135" s="119"/>
      <c r="K135" s="131"/>
      <c r="L135" s="131"/>
      <c r="M135" s="131"/>
      <c r="N135" s="123"/>
      <c r="O135" s="108"/>
      <c r="P135" s="108"/>
      <c r="Q135" s="108"/>
      <c r="R135" s="119"/>
    </row>
    <row r="136" spans="1:18" ht="6" customHeight="1" x14ac:dyDescent="0.45">
      <c r="A136" s="135"/>
      <c r="B136" s="131"/>
      <c r="C136" s="136"/>
      <c r="D136" s="131"/>
      <c r="E136" s="131"/>
      <c r="F136" s="123"/>
      <c r="G136" s="121"/>
      <c r="H136" s="121"/>
      <c r="I136" s="121"/>
      <c r="J136" s="120"/>
      <c r="K136" s="136"/>
      <c r="L136" s="131"/>
      <c r="M136" s="131"/>
      <c r="N136" s="123"/>
      <c r="O136" s="108"/>
      <c r="P136" s="108"/>
      <c r="Q136" s="108"/>
      <c r="R136" s="119"/>
    </row>
    <row r="137" spans="1:18" ht="18.5" x14ac:dyDescent="0.45">
      <c r="A137" s="160"/>
      <c r="B137" s="131"/>
      <c r="C137" s="124" t="s">
        <v>172</v>
      </c>
      <c r="D137" s="132" t="s">
        <v>40</v>
      </c>
      <c r="E137" s="132"/>
      <c r="F137" s="123" t="s">
        <v>83</v>
      </c>
      <c r="G137" s="122">
        <v>121</v>
      </c>
      <c r="H137" s="122">
        <v>157</v>
      </c>
      <c r="I137" s="122">
        <v>142</v>
      </c>
      <c r="J137" s="120">
        <f>SUM(G137:I137)</f>
        <v>420</v>
      </c>
      <c r="K137" s="124" t="s">
        <v>178</v>
      </c>
      <c r="L137" s="132" t="s">
        <v>40</v>
      </c>
      <c r="M137" s="132"/>
      <c r="N137" s="123" t="s">
        <v>169</v>
      </c>
      <c r="O137" s="133">
        <v>119</v>
      </c>
      <c r="P137" s="133">
        <v>165</v>
      </c>
      <c r="Q137" s="133">
        <v>150</v>
      </c>
      <c r="R137" s="119">
        <f>SUM(O137:Q137)</f>
        <v>434</v>
      </c>
    </row>
    <row r="138" spans="1:18" ht="18.5" x14ac:dyDescent="0.45">
      <c r="A138" s="160"/>
      <c r="B138" s="131"/>
      <c r="C138" s="136"/>
      <c r="D138" s="131"/>
      <c r="E138" s="131"/>
      <c r="F138" s="123" t="s">
        <v>84</v>
      </c>
      <c r="G138" s="122">
        <v>172</v>
      </c>
      <c r="H138" s="122">
        <v>170</v>
      </c>
      <c r="I138" s="122">
        <v>124</v>
      </c>
      <c r="J138" s="120">
        <f>SUM(G138:I138)</f>
        <v>466</v>
      </c>
      <c r="K138" s="136"/>
      <c r="L138" s="131"/>
      <c r="M138" s="131"/>
      <c r="N138" s="123" t="s">
        <v>132</v>
      </c>
      <c r="O138" s="133">
        <v>96</v>
      </c>
      <c r="P138" s="133">
        <v>183</v>
      </c>
      <c r="Q138" s="133">
        <v>112</v>
      </c>
      <c r="R138" s="119">
        <f>SUM(O138:Q138)</f>
        <v>391</v>
      </c>
    </row>
    <row r="139" spans="1:18" ht="18.5" x14ac:dyDescent="0.45">
      <c r="A139" s="160"/>
      <c r="B139" s="131"/>
      <c r="C139" s="136"/>
      <c r="D139" s="131"/>
      <c r="E139" s="131"/>
      <c r="F139" s="123" t="s">
        <v>85</v>
      </c>
      <c r="G139" s="122">
        <v>166</v>
      </c>
      <c r="H139" s="122">
        <v>179</v>
      </c>
      <c r="I139" s="122">
        <v>124</v>
      </c>
      <c r="J139" s="120">
        <f>SUM(G139:I139)</f>
        <v>469</v>
      </c>
      <c r="K139" s="136"/>
      <c r="L139" s="131"/>
      <c r="M139" s="131"/>
      <c r="N139" s="123" t="s">
        <v>89</v>
      </c>
      <c r="O139" s="133">
        <v>155</v>
      </c>
      <c r="P139" s="133">
        <v>107</v>
      </c>
      <c r="Q139" s="133">
        <v>132</v>
      </c>
      <c r="R139" s="119">
        <f>SUM(O139:Q139)</f>
        <v>394</v>
      </c>
    </row>
    <row r="140" spans="1:18" ht="18.5" customHeight="1" x14ac:dyDescent="0.45">
      <c r="A140" s="160"/>
      <c r="B140" s="131"/>
      <c r="C140" s="136"/>
      <c r="D140" s="131"/>
      <c r="E140" s="131"/>
      <c r="F140" s="123"/>
      <c r="G140" s="121">
        <f>SUM(G137:G139)</f>
        <v>459</v>
      </c>
      <c r="H140" s="121">
        <f>SUM(H137:H139)</f>
        <v>506</v>
      </c>
      <c r="I140" s="121">
        <f>SUM(I137:I139)</f>
        <v>390</v>
      </c>
      <c r="J140" s="120">
        <f>SUM(J137:J139)</f>
        <v>1355</v>
      </c>
      <c r="K140" s="136"/>
      <c r="L140" s="131"/>
      <c r="M140" s="131"/>
      <c r="N140" s="123"/>
      <c r="O140" s="108">
        <f>SUM(O137:O139)</f>
        <v>370</v>
      </c>
      <c r="P140" s="108">
        <f>SUM(P137:P139)</f>
        <v>455</v>
      </c>
      <c r="Q140" s="108">
        <f>SUM(Q137:Q139)</f>
        <v>394</v>
      </c>
      <c r="R140" s="119">
        <f>SUM(R137:R139)</f>
        <v>1219</v>
      </c>
    </row>
    <row r="141" spans="1:18" ht="6" customHeight="1" x14ac:dyDescent="0.45">
      <c r="A141" s="160"/>
      <c r="B141" s="131"/>
      <c r="C141" s="138"/>
      <c r="D141" s="139"/>
      <c r="E141" s="139"/>
      <c r="F141" s="142"/>
      <c r="G141" s="163"/>
      <c r="H141" s="163"/>
      <c r="I141" s="163"/>
      <c r="J141" s="164"/>
      <c r="K141" s="138"/>
      <c r="L141" s="139"/>
      <c r="M141" s="139"/>
      <c r="N141" s="142"/>
      <c r="O141" s="166"/>
      <c r="P141" s="166"/>
      <c r="Q141" s="166"/>
      <c r="R141" s="167"/>
    </row>
    <row r="142" spans="1:18" ht="6" customHeight="1" x14ac:dyDescent="0.45">
      <c r="A142" s="135"/>
      <c r="B142" s="131"/>
      <c r="C142" s="127"/>
      <c r="D142" s="126"/>
      <c r="E142" s="126"/>
      <c r="F142" s="149"/>
      <c r="G142" s="112"/>
      <c r="H142" s="112"/>
      <c r="I142" s="112"/>
      <c r="J142" s="153"/>
      <c r="K142" s="127"/>
      <c r="L142" s="126"/>
      <c r="M142" s="126"/>
      <c r="N142" s="149"/>
      <c r="O142" s="150"/>
      <c r="P142" s="150"/>
      <c r="Q142" s="150"/>
      <c r="R142" s="151"/>
    </row>
    <row r="143" spans="1:18" ht="18.5" x14ac:dyDescent="0.45">
      <c r="A143" s="160"/>
      <c r="B143" s="131"/>
      <c r="C143" s="124" t="s">
        <v>177</v>
      </c>
      <c r="D143" s="132" t="s">
        <v>41</v>
      </c>
      <c r="E143" s="132"/>
      <c r="F143" s="123" t="s">
        <v>113</v>
      </c>
      <c r="G143" s="122">
        <v>127</v>
      </c>
      <c r="H143" s="122">
        <v>119</v>
      </c>
      <c r="I143" s="122">
        <v>137</v>
      </c>
      <c r="J143" s="120">
        <f>SUM(G143:I143)</f>
        <v>383</v>
      </c>
      <c r="K143" s="136"/>
      <c r="L143" s="131"/>
      <c r="M143" s="131"/>
      <c r="N143" s="131"/>
      <c r="O143" s="122"/>
      <c r="P143" s="122"/>
      <c r="Q143" s="122"/>
      <c r="R143" s="145"/>
    </row>
    <row r="144" spans="1:18" ht="18.5" x14ac:dyDescent="0.45">
      <c r="A144" s="160"/>
      <c r="B144" s="131"/>
      <c r="C144" s="136"/>
      <c r="D144" s="131"/>
      <c r="E144" s="131"/>
      <c r="F144" s="123" t="s">
        <v>108</v>
      </c>
      <c r="G144" s="122">
        <v>154</v>
      </c>
      <c r="H144" s="122">
        <v>169</v>
      </c>
      <c r="I144" s="122">
        <v>150</v>
      </c>
      <c r="J144" s="120">
        <f>SUM(G144:I144)</f>
        <v>473</v>
      </c>
      <c r="K144" s="136"/>
      <c r="L144" s="131"/>
      <c r="M144" s="131"/>
      <c r="N144" s="131"/>
      <c r="O144" s="122"/>
      <c r="P144" s="122"/>
      <c r="Q144" s="122"/>
      <c r="R144" s="145"/>
    </row>
    <row r="145" spans="1:18" ht="18.5" x14ac:dyDescent="0.45">
      <c r="A145" s="160"/>
      <c r="B145" s="131"/>
      <c r="C145" s="136"/>
      <c r="D145" s="131"/>
      <c r="E145" s="131"/>
      <c r="F145" s="123" t="s">
        <v>93</v>
      </c>
      <c r="G145" s="122">
        <v>127</v>
      </c>
      <c r="H145" s="122">
        <v>158</v>
      </c>
      <c r="I145" s="122">
        <v>180</v>
      </c>
      <c r="J145" s="120">
        <f>SUM(G145:I145)</f>
        <v>465</v>
      </c>
      <c r="K145" s="136"/>
      <c r="L145" s="131"/>
      <c r="M145" s="131"/>
      <c r="N145" s="131"/>
      <c r="O145" s="122"/>
      <c r="P145" s="122"/>
      <c r="Q145" s="122"/>
      <c r="R145" s="145"/>
    </row>
    <row r="146" spans="1:18" ht="18.5" x14ac:dyDescent="0.45">
      <c r="A146" s="160"/>
      <c r="B146" s="131"/>
      <c r="C146" s="136"/>
      <c r="D146" s="131"/>
      <c r="E146" s="131"/>
      <c r="F146" s="123"/>
      <c r="G146" s="121">
        <f>SUM(G143:G145)</f>
        <v>408</v>
      </c>
      <c r="H146" s="121">
        <f>SUM(H143:H145)</f>
        <v>446</v>
      </c>
      <c r="I146" s="121">
        <f>SUM(I143:I145)</f>
        <v>467</v>
      </c>
      <c r="J146" s="120">
        <f>SUM(J143:J145)</f>
        <v>1321</v>
      </c>
      <c r="K146" s="136"/>
      <c r="L146" s="131"/>
      <c r="M146" s="131"/>
      <c r="N146" s="131"/>
      <c r="O146" s="122"/>
      <c r="P146" s="122"/>
      <c r="Q146" s="122"/>
      <c r="R146" s="145"/>
    </row>
    <row r="147" spans="1:18" ht="6" customHeight="1" x14ac:dyDescent="0.45">
      <c r="A147" s="135"/>
      <c r="B147" s="131"/>
      <c r="C147" s="136"/>
      <c r="D147" s="131"/>
      <c r="E147" s="131"/>
      <c r="F147" s="123"/>
      <c r="G147" s="108"/>
      <c r="H147" s="108"/>
      <c r="I147" s="108"/>
      <c r="J147" s="119"/>
      <c r="K147" s="131"/>
      <c r="L147" s="131"/>
      <c r="M147" s="131"/>
      <c r="N147" s="123"/>
      <c r="O147" s="108"/>
      <c r="P147" s="108"/>
      <c r="Q147" s="108"/>
      <c r="R147" s="119"/>
    </row>
    <row r="148" spans="1:18" ht="7.25" customHeight="1" x14ac:dyDescent="0.45">
      <c r="A148" s="160"/>
      <c r="B148" s="131"/>
      <c r="C148" s="136"/>
      <c r="D148" s="131"/>
      <c r="E148" s="131"/>
      <c r="F148" s="123"/>
      <c r="G148" s="108"/>
      <c r="H148" s="108"/>
      <c r="I148" s="108"/>
      <c r="J148" s="119"/>
      <c r="K148" s="136"/>
      <c r="L148" s="131"/>
      <c r="M148" s="131"/>
      <c r="N148" s="131"/>
      <c r="O148" s="122"/>
      <c r="P148" s="122"/>
      <c r="Q148" s="122"/>
      <c r="R148" s="145"/>
    </row>
    <row r="149" spans="1:18" ht="18.5" x14ac:dyDescent="0.45">
      <c r="A149" s="160"/>
      <c r="B149" s="131"/>
      <c r="C149" s="124" t="s">
        <v>173</v>
      </c>
      <c r="D149" s="132" t="s">
        <v>40</v>
      </c>
      <c r="E149" s="132"/>
      <c r="F149" s="123" t="s">
        <v>94</v>
      </c>
      <c r="G149" s="122">
        <v>145</v>
      </c>
      <c r="H149" s="122">
        <v>147</v>
      </c>
      <c r="I149" s="122">
        <v>131</v>
      </c>
      <c r="J149" s="120">
        <f>SUM(G149:I149)</f>
        <v>423</v>
      </c>
      <c r="K149" s="136"/>
      <c r="L149" s="131"/>
      <c r="M149" s="131"/>
      <c r="N149" s="131"/>
      <c r="O149" s="122"/>
      <c r="P149" s="122"/>
      <c r="Q149" s="122"/>
      <c r="R149" s="145"/>
    </row>
    <row r="150" spans="1:18" ht="18.5" x14ac:dyDescent="0.45">
      <c r="A150" s="160"/>
      <c r="B150" s="131"/>
      <c r="C150" s="136"/>
      <c r="D150" s="131"/>
      <c r="E150" s="131"/>
      <c r="F150" s="123" t="s">
        <v>95</v>
      </c>
      <c r="G150" s="122">
        <v>169</v>
      </c>
      <c r="H150" s="122">
        <v>167</v>
      </c>
      <c r="I150" s="122">
        <v>155</v>
      </c>
      <c r="J150" s="120">
        <f>SUM(G150:I150)</f>
        <v>491</v>
      </c>
      <c r="K150" s="136"/>
      <c r="L150" s="131"/>
      <c r="M150" s="131"/>
      <c r="N150" s="131"/>
      <c r="O150" s="122"/>
      <c r="P150" s="122"/>
      <c r="Q150" s="122"/>
      <c r="R150" s="145"/>
    </row>
    <row r="151" spans="1:18" ht="18.5" x14ac:dyDescent="0.45">
      <c r="A151" s="160"/>
      <c r="B151" s="131"/>
      <c r="C151" s="136"/>
      <c r="D151" s="131"/>
      <c r="E151" s="131"/>
      <c r="F151" s="123" t="s">
        <v>96</v>
      </c>
      <c r="G151" s="122">
        <v>179</v>
      </c>
      <c r="H151" s="122">
        <v>199</v>
      </c>
      <c r="I151" s="122">
        <v>154</v>
      </c>
      <c r="J151" s="120">
        <f>SUM(G151:I151)</f>
        <v>532</v>
      </c>
      <c r="K151" s="136"/>
      <c r="L151" s="131"/>
      <c r="M151" s="131"/>
      <c r="N151" s="131"/>
      <c r="O151" s="122"/>
      <c r="P151" s="122"/>
      <c r="Q151" s="122"/>
      <c r="R151" s="145"/>
    </row>
    <row r="152" spans="1:18" ht="18.5" x14ac:dyDescent="0.45">
      <c r="A152" s="160"/>
      <c r="B152" s="131"/>
      <c r="C152" s="136"/>
      <c r="D152" s="131"/>
      <c r="E152" s="131"/>
      <c r="F152" s="123"/>
      <c r="G152" s="121">
        <f>SUM(G149:G151)</f>
        <v>493</v>
      </c>
      <c r="H152" s="121">
        <f>SUM(H149:H151)</f>
        <v>513</v>
      </c>
      <c r="I152" s="121">
        <f>SUM(I149:I151)</f>
        <v>440</v>
      </c>
      <c r="J152" s="120">
        <f>SUM(J149:J151)</f>
        <v>1446</v>
      </c>
      <c r="K152" s="136"/>
      <c r="L152" s="131"/>
      <c r="M152" s="131"/>
      <c r="N152" s="131"/>
      <c r="O152" s="122"/>
      <c r="P152" s="122"/>
      <c r="Q152" s="122"/>
      <c r="R152" s="145"/>
    </row>
    <row r="153" spans="1:18" ht="6" customHeight="1" x14ac:dyDescent="0.45">
      <c r="A153" s="160"/>
      <c r="B153" s="131"/>
      <c r="C153" s="138"/>
      <c r="D153" s="139"/>
      <c r="E153" s="139"/>
      <c r="F153" s="142"/>
      <c r="G153" s="166"/>
      <c r="H153" s="166"/>
      <c r="I153" s="166"/>
      <c r="J153" s="167"/>
      <c r="K153" s="138"/>
      <c r="L153" s="139"/>
      <c r="M153" s="139"/>
      <c r="N153" s="139"/>
      <c r="O153" s="140"/>
      <c r="P153" s="140"/>
      <c r="Q153" s="140"/>
      <c r="R153" s="141"/>
    </row>
    <row r="154" spans="1:18" ht="6" customHeight="1" x14ac:dyDescent="0.45">
      <c r="A154" s="125"/>
      <c r="B154" s="126"/>
      <c r="C154" s="161"/>
      <c r="D154" s="126"/>
      <c r="E154" s="126"/>
      <c r="F154" s="149"/>
      <c r="G154" s="150"/>
      <c r="H154" s="150"/>
      <c r="I154" s="150"/>
      <c r="J154" s="151"/>
      <c r="K154" s="127"/>
      <c r="L154" s="126"/>
      <c r="M154" s="126"/>
      <c r="N154" s="149"/>
      <c r="O154" s="149"/>
      <c r="P154" s="149"/>
      <c r="Q154" s="149"/>
      <c r="R154" s="154"/>
    </row>
    <row r="155" spans="1:18" ht="18.5" x14ac:dyDescent="0.45">
      <c r="A155" s="130" t="s">
        <v>153</v>
      </c>
      <c r="B155" s="131" t="s">
        <v>150</v>
      </c>
      <c r="C155" s="124" t="s">
        <v>174</v>
      </c>
      <c r="D155" s="132" t="s">
        <v>40</v>
      </c>
      <c r="E155" s="132" t="s">
        <v>2</v>
      </c>
      <c r="F155" s="123" t="s">
        <v>47</v>
      </c>
      <c r="G155" s="122">
        <v>166</v>
      </c>
      <c r="H155" s="122">
        <v>133</v>
      </c>
      <c r="I155" s="122">
        <v>154</v>
      </c>
      <c r="J155" s="120">
        <f>SUM(G155:I155)</f>
        <v>453</v>
      </c>
      <c r="K155" s="124" t="s">
        <v>180</v>
      </c>
      <c r="L155" s="132" t="s">
        <v>81</v>
      </c>
      <c r="M155" s="132"/>
      <c r="N155" s="123" t="s">
        <v>157</v>
      </c>
      <c r="O155" s="133">
        <v>109</v>
      </c>
      <c r="P155" s="133">
        <v>105</v>
      </c>
      <c r="Q155" s="133">
        <v>130</v>
      </c>
      <c r="R155" s="119">
        <f>SUM(O155:Q155)</f>
        <v>344</v>
      </c>
    </row>
    <row r="156" spans="1:18" ht="18.5" x14ac:dyDescent="0.45">
      <c r="A156" s="130"/>
      <c r="B156" s="131"/>
      <c r="C156" s="124"/>
      <c r="D156" s="132"/>
      <c r="E156" s="132"/>
      <c r="F156" s="123" t="s">
        <v>43</v>
      </c>
      <c r="G156" s="122">
        <v>147</v>
      </c>
      <c r="H156" s="122">
        <v>129</v>
      </c>
      <c r="I156" s="122">
        <v>124</v>
      </c>
      <c r="J156" s="120">
        <f>SUM(G156:I156)</f>
        <v>400</v>
      </c>
      <c r="K156" s="124"/>
      <c r="L156" s="131"/>
      <c r="M156" s="132"/>
      <c r="N156" s="123" t="s">
        <v>128</v>
      </c>
      <c r="O156" s="133">
        <v>61</v>
      </c>
      <c r="P156" s="133">
        <v>82</v>
      </c>
      <c r="Q156" s="133">
        <v>75</v>
      </c>
      <c r="R156" s="119">
        <f>SUM(O156:Q156)</f>
        <v>218</v>
      </c>
    </row>
    <row r="157" spans="1:18" ht="18.5" x14ac:dyDescent="0.45">
      <c r="A157" s="135"/>
      <c r="B157" s="131"/>
      <c r="C157" s="136"/>
      <c r="D157" s="131"/>
      <c r="E157" s="131"/>
      <c r="F157" s="123" t="s">
        <v>44</v>
      </c>
      <c r="G157" s="122">
        <v>170</v>
      </c>
      <c r="H157" s="122">
        <v>149</v>
      </c>
      <c r="I157" s="122">
        <v>179</v>
      </c>
      <c r="J157" s="120">
        <f>SUM(G157:I157)</f>
        <v>498</v>
      </c>
      <c r="K157" s="136"/>
      <c r="L157" s="131"/>
      <c r="M157" s="131"/>
      <c r="N157" s="123" t="s">
        <v>58</v>
      </c>
      <c r="O157" s="133">
        <v>163</v>
      </c>
      <c r="P157" s="133">
        <v>112</v>
      </c>
      <c r="Q157" s="133">
        <v>107</v>
      </c>
      <c r="R157" s="119">
        <f>SUM(O157:Q157)</f>
        <v>382</v>
      </c>
    </row>
    <row r="158" spans="1:18" ht="18.5" x14ac:dyDescent="0.45">
      <c r="A158" s="135"/>
      <c r="B158" s="131"/>
      <c r="C158" s="136"/>
      <c r="D158" s="131"/>
      <c r="E158" s="131"/>
      <c r="F158" s="123"/>
      <c r="G158" s="121">
        <f>SUM(G155:G157)</f>
        <v>483</v>
      </c>
      <c r="H158" s="121">
        <f>SUM(H155:H157)</f>
        <v>411</v>
      </c>
      <c r="I158" s="121">
        <f>SUM(I155:I157)</f>
        <v>457</v>
      </c>
      <c r="J158" s="120">
        <f>SUM(J155:J157)</f>
        <v>1351</v>
      </c>
      <c r="K158" s="136"/>
      <c r="L158" s="131"/>
      <c r="M158" s="131"/>
      <c r="N158" s="123"/>
      <c r="O158" s="108">
        <f>SUM(O155:O157)</f>
        <v>333</v>
      </c>
      <c r="P158" s="108">
        <f>SUM(P155:P157)</f>
        <v>299</v>
      </c>
      <c r="Q158" s="108">
        <f>SUM(Q155:Q157)</f>
        <v>312</v>
      </c>
      <c r="R158" s="119">
        <f>SUM(R155:R157)</f>
        <v>944</v>
      </c>
    </row>
    <row r="159" spans="1:18" ht="6" customHeight="1" x14ac:dyDescent="0.45">
      <c r="A159" s="135"/>
      <c r="B159" s="131"/>
      <c r="C159" s="136"/>
      <c r="D159" s="131"/>
      <c r="E159" s="131"/>
      <c r="F159" s="123"/>
      <c r="G159" s="108"/>
      <c r="H159" s="108"/>
      <c r="I159" s="108"/>
      <c r="J159" s="119"/>
      <c r="K159" s="131"/>
      <c r="L159" s="131"/>
      <c r="M159" s="131"/>
      <c r="N159" s="123"/>
      <c r="O159" s="108"/>
      <c r="P159" s="108"/>
      <c r="Q159" s="108"/>
      <c r="R159" s="119"/>
    </row>
    <row r="160" spans="1:18" ht="7.25" customHeight="1" x14ac:dyDescent="0.45">
      <c r="A160" s="135"/>
      <c r="B160" s="131"/>
      <c r="C160" s="136"/>
      <c r="D160" s="131"/>
      <c r="E160" s="131"/>
      <c r="F160" s="123"/>
      <c r="G160" s="108"/>
      <c r="H160" s="108"/>
      <c r="I160" s="108"/>
      <c r="J160" s="119"/>
      <c r="K160" s="136"/>
      <c r="L160" s="131"/>
      <c r="M160" s="131"/>
      <c r="N160" s="123"/>
      <c r="O160" s="108"/>
      <c r="P160" s="108"/>
      <c r="Q160" s="108"/>
      <c r="R160" s="119"/>
    </row>
    <row r="161" spans="1:18" ht="18.5" x14ac:dyDescent="0.45">
      <c r="A161" s="135"/>
      <c r="B161" s="131"/>
      <c r="C161" s="124" t="s">
        <v>171</v>
      </c>
      <c r="D161" s="132" t="s">
        <v>41</v>
      </c>
      <c r="E161" s="132"/>
      <c r="F161" s="123" t="s">
        <v>71</v>
      </c>
      <c r="G161" s="122">
        <v>140</v>
      </c>
      <c r="H161" s="122">
        <v>119</v>
      </c>
      <c r="I161" s="122">
        <v>173</v>
      </c>
      <c r="J161" s="120">
        <f>SUM(G161:I161)</f>
        <v>432</v>
      </c>
      <c r="K161" s="124" t="s">
        <v>181</v>
      </c>
      <c r="L161" s="132" t="s">
        <v>82</v>
      </c>
      <c r="M161" s="132"/>
      <c r="N161" s="123" t="s">
        <v>78</v>
      </c>
      <c r="O161" s="133">
        <v>104</v>
      </c>
      <c r="P161" s="133">
        <v>100</v>
      </c>
      <c r="Q161" s="133">
        <v>133</v>
      </c>
      <c r="R161" s="119">
        <f>SUM(O161:Q161)</f>
        <v>337</v>
      </c>
    </row>
    <row r="162" spans="1:18" ht="18.5" x14ac:dyDescent="0.45">
      <c r="A162" s="135"/>
      <c r="B162" s="131"/>
      <c r="C162" s="136"/>
      <c r="D162" s="131"/>
      <c r="E162" s="131"/>
      <c r="F162" s="123" t="s">
        <v>154</v>
      </c>
      <c r="G162" s="122">
        <v>140</v>
      </c>
      <c r="H162" s="122">
        <v>173</v>
      </c>
      <c r="I162" s="122">
        <v>148</v>
      </c>
      <c r="J162" s="120">
        <f>SUM(G162:I162)</f>
        <v>461</v>
      </c>
      <c r="K162" s="136"/>
      <c r="L162" s="131"/>
      <c r="M162" s="131"/>
      <c r="N162" s="123" t="s">
        <v>130</v>
      </c>
      <c r="O162" s="133">
        <v>141</v>
      </c>
      <c r="P162" s="133">
        <v>131</v>
      </c>
      <c r="Q162" s="133">
        <v>139</v>
      </c>
      <c r="R162" s="119">
        <f>SUM(O162:Q162)</f>
        <v>411</v>
      </c>
    </row>
    <row r="163" spans="1:18" ht="18.5" x14ac:dyDescent="0.45">
      <c r="A163" s="135"/>
      <c r="B163" s="131"/>
      <c r="C163" s="136"/>
      <c r="D163" s="131"/>
      <c r="E163" s="131"/>
      <c r="F163" s="123" t="s">
        <v>88</v>
      </c>
      <c r="G163" s="122">
        <v>128</v>
      </c>
      <c r="H163" s="122">
        <v>106</v>
      </c>
      <c r="I163" s="122">
        <v>148</v>
      </c>
      <c r="J163" s="120">
        <f>SUM(G163:I163)</f>
        <v>382</v>
      </c>
      <c r="K163" s="136"/>
      <c r="L163" s="131"/>
      <c r="M163" s="131"/>
      <c r="N163" s="123" t="s">
        <v>79</v>
      </c>
      <c r="O163" s="133">
        <v>146</v>
      </c>
      <c r="P163" s="133">
        <v>147</v>
      </c>
      <c r="Q163" s="133">
        <v>136</v>
      </c>
      <c r="R163" s="119">
        <f>SUM(O163:Q163)</f>
        <v>429</v>
      </c>
    </row>
    <row r="164" spans="1:18" ht="18.5" x14ac:dyDescent="0.45">
      <c r="A164" s="135"/>
      <c r="B164" s="131"/>
      <c r="C164" s="136"/>
      <c r="D164" s="131"/>
      <c r="E164" s="131"/>
      <c r="F164" s="123"/>
      <c r="G164" s="121">
        <f>SUM(G161:G163)</f>
        <v>408</v>
      </c>
      <c r="H164" s="121">
        <f>SUM(H161:H163)</f>
        <v>398</v>
      </c>
      <c r="I164" s="121">
        <f>SUM(I161:I163)</f>
        <v>469</v>
      </c>
      <c r="J164" s="120">
        <f>SUM(J161:J163)</f>
        <v>1275</v>
      </c>
      <c r="K164" s="136"/>
      <c r="L164" s="131"/>
      <c r="M164" s="131"/>
      <c r="N164" s="123"/>
      <c r="O164" s="108">
        <f>SUM(O161:O163)</f>
        <v>391</v>
      </c>
      <c r="P164" s="108">
        <f>SUM(P161:P163)</f>
        <v>378</v>
      </c>
      <c r="Q164" s="108">
        <f>SUM(Q161:Q163)</f>
        <v>408</v>
      </c>
      <c r="R164" s="119">
        <f>SUM(R161:R163)</f>
        <v>1177</v>
      </c>
    </row>
    <row r="165" spans="1:18" ht="6" customHeight="1" x14ac:dyDescent="0.45">
      <c r="A165" s="135"/>
      <c r="B165" s="131"/>
      <c r="C165" s="138"/>
      <c r="D165" s="139"/>
      <c r="E165" s="139"/>
      <c r="F165" s="142"/>
      <c r="G165" s="163"/>
      <c r="H165" s="163"/>
      <c r="I165" s="163"/>
      <c r="J165" s="164"/>
      <c r="K165" s="138"/>
      <c r="L165" s="139"/>
      <c r="M165" s="139"/>
      <c r="N165" s="142"/>
      <c r="O165" s="146"/>
      <c r="P165" s="146"/>
      <c r="Q165" s="146"/>
      <c r="R165" s="165"/>
    </row>
    <row r="166" spans="1:18" ht="6" customHeight="1" x14ac:dyDescent="0.45">
      <c r="A166" s="135"/>
      <c r="B166" s="131"/>
      <c r="C166" s="127"/>
      <c r="D166" s="126"/>
      <c r="E166" s="126"/>
      <c r="F166" s="149"/>
      <c r="G166" s="112"/>
      <c r="H166" s="112"/>
      <c r="I166" s="112"/>
      <c r="J166" s="153"/>
      <c r="K166" s="127"/>
      <c r="L166" s="126"/>
      <c r="M166" s="126"/>
      <c r="N166" s="149"/>
      <c r="O166" s="149"/>
      <c r="P166" s="149"/>
      <c r="Q166" s="149"/>
      <c r="R166" s="154"/>
    </row>
    <row r="167" spans="1:18" ht="18.5" x14ac:dyDescent="0.45">
      <c r="A167" s="135"/>
      <c r="B167" s="131"/>
      <c r="C167" s="124" t="s">
        <v>175</v>
      </c>
      <c r="D167" s="132" t="s">
        <v>81</v>
      </c>
      <c r="E167" s="132"/>
      <c r="F167" s="131" t="s">
        <v>155</v>
      </c>
      <c r="G167" s="122">
        <v>127</v>
      </c>
      <c r="H167" s="122">
        <v>137</v>
      </c>
      <c r="I167" s="122">
        <v>128</v>
      </c>
      <c r="J167" s="120">
        <f>SUM(G167:I167)</f>
        <v>392</v>
      </c>
      <c r="K167" s="124" t="s">
        <v>129</v>
      </c>
      <c r="L167" s="132" t="s">
        <v>82</v>
      </c>
      <c r="M167" s="132"/>
      <c r="N167" s="123" t="s">
        <v>60</v>
      </c>
      <c r="O167" s="133">
        <v>122</v>
      </c>
      <c r="P167" s="133">
        <v>78</v>
      </c>
      <c r="Q167" s="133">
        <v>121</v>
      </c>
      <c r="R167" s="119">
        <f>SUM(O167:Q167)</f>
        <v>321</v>
      </c>
    </row>
    <row r="168" spans="1:18" ht="18.5" x14ac:dyDescent="0.45">
      <c r="A168" s="135"/>
      <c r="B168" s="131"/>
      <c r="C168" s="136"/>
      <c r="D168" s="131"/>
      <c r="E168" s="131"/>
      <c r="F168" s="123" t="s">
        <v>33</v>
      </c>
      <c r="G168" s="122">
        <v>148</v>
      </c>
      <c r="H168" s="122">
        <v>149</v>
      </c>
      <c r="I168" s="122">
        <v>177</v>
      </c>
      <c r="J168" s="120">
        <f>SUM(G168:I168)</f>
        <v>474</v>
      </c>
      <c r="K168" s="136"/>
      <c r="L168" s="131"/>
      <c r="M168" s="131"/>
      <c r="N168" s="123" t="s">
        <v>136</v>
      </c>
      <c r="O168" s="133">
        <v>177</v>
      </c>
      <c r="P168" s="133">
        <v>171</v>
      </c>
      <c r="Q168" s="133">
        <v>169</v>
      </c>
      <c r="R168" s="119">
        <f>SUM(O168:Q168)</f>
        <v>517</v>
      </c>
    </row>
    <row r="169" spans="1:18" ht="18.5" x14ac:dyDescent="0.45">
      <c r="A169" s="135"/>
      <c r="B169" s="131"/>
      <c r="C169" s="136"/>
      <c r="D169" s="131"/>
      <c r="E169" s="131"/>
      <c r="F169" s="123" t="s">
        <v>0</v>
      </c>
      <c r="G169" s="122">
        <v>195</v>
      </c>
      <c r="H169" s="122">
        <v>170</v>
      </c>
      <c r="I169" s="122">
        <v>127</v>
      </c>
      <c r="J169" s="120">
        <f>SUM(G169:I169)</f>
        <v>492</v>
      </c>
      <c r="K169" s="136"/>
      <c r="L169" s="131"/>
      <c r="M169" s="131"/>
      <c r="N169" s="123" t="s">
        <v>135</v>
      </c>
      <c r="O169" s="133">
        <v>224</v>
      </c>
      <c r="P169" s="133">
        <v>222</v>
      </c>
      <c r="Q169" s="133">
        <v>184</v>
      </c>
      <c r="R169" s="119">
        <f>SUM(O169:Q169)</f>
        <v>630</v>
      </c>
    </row>
    <row r="170" spans="1:18" ht="18.5" x14ac:dyDescent="0.45">
      <c r="A170" s="135"/>
      <c r="B170" s="131"/>
      <c r="C170" s="136"/>
      <c r="D170" s="131"/>
      <c r="E170" s="131"/>
      <c r="F170" s="123"/>
      <c r="G170" s="121">
        <f>SUM(G167:G169)</f>
        <v>470</v>
      </c>
      <c r="H170" s="121">
        <f>SUM(H167:H169)</f>
        <v>456</v>
      </c>
      <c r="I170" s="121">
        <f>SUM(I167:I169)</f>
        <v>432</v>
      </c>
      <c r="J170" s="120">
        <f>SUM(J167:J169)</f>
        <v>1358</v>
      </c>
      <c r="K170" s="136"/>
      <c r="L170" s="131"/>
      <c r="M170" s="131"/>
      <c r="N170" s="123"/>
      <c r="O170" s="108">
        <f>SUM(O167:O169)</f>
        <v>523</v>
      </c>
      <c r="P170" s="108">
        <f>SUM(P167:P169)</f>
        <v>471</v>
      </c>
      <c r="Q170" s="108">
        <f>SUM(Q167:Q169)</f>
        <v>474</v>
      </c>
      <c r="R170" s="119">
        <f>SUM(R167:R169)</f>
        <v>1468</v>
      </c>
    </row>
    <row r="171" spans="1:18" ht="6" customHeight="1" x14ac:dyDescent="0.45">
      <c r="A171" s="135"/>
      <c r="B171" s="131"/>
      <c r="C171" s="136"/>
      <c r="D171" s="131"/>
      <c r="E171" s="131"/>
      <c r="F171" s="123"/>
      <c r="G171" s="108"/>
      <c r="H171" s="108"/>
      <c r="I171" s="108"/>
      <c r="J171" s="119"/>
      <c r="K171" s="131"/>
      <c r="L171" s="131"/>
      <c r="M171" s="131"/>
      <c r="N171" s="123"/>
      <c r="O171" s="108"/>
      <c r="P171" s="108"/>
      <c r="Q171" s="108"/>
      <c r="R171" s="119"/>
    </row>
    <row r="172" spans="1:18" ht="7.25" customHeight="1" x14ac:dyDescent="0.45">
      <c r="A172" s="135"/>
      <c r="B172" s="131"/>
      <c r="C172" s="136"/>
      <c r="D172" s="131"/>
      <c r="E172" s="131"/>
      <c r="F172" s="123"/>
      <c r="G172" s="108"/>
      <c r="H172" s="108"/>
      <c r="I172" s="108"/>
      <c r="J172" s="119"/>
      <c r="K172" s="136"/>
      <c r="L172" s="131"/>
      <c r="M172" s="131"/>
      <c r="N172" s="123"/>
      <c r="O172" s="108"/>
      <c r="P172" s="108"/>
      <c r="Q172" s="108"/>
      <c r="R172" s="119"/>
    </row>
    <row r="173" spans="1:18" ht="18.5" x14ac:dyDescent="0.45">
      <c r="A173" s="135"/>
      <c r="B173" s="131"/>
      <c r="C173" s="124" t="s">
        <v>170</v>
      </c>
      <c r="D173" s="132" t="s">
        <v>82</v>
      </c>
      <c r="E173" s="132"/>
      <c r="F173" s="123" t="s">
        <v>67</v>
      </c>
      <c r="G173" s="122">
        <v>209</v>
      </c>
      <c r="H173" s="122">
        <v>151</v>
      </c>
      <c r="I173" s="122">
        <v>175</v>
      </c>
      <c r="J173" s="120">
        <f>SUM(G173:I173)</f>
        <v>535</v>
      </c>
      <c r="K173" s="124" t="s">
        <v>188</v>
      </c>
      <c r="L173" s="132" t="s">
        <v>81</v>
      </c>
      <c r="M173" s="132"/>
      <c r="N173" s="123" t="s">
        <v>149</v>
      </c>
      <c r="O173" s="133">
        <v>99</v>
      </c>
      <c r="P173" s="133">
        <v>123</v>
      </c>
      <c r="Q173" s="133">
        <v>105</v>
      </c>
      <c r="R173" s="119">
        <f>SUM(O173:Q173)</f>
        <v>327</v>
      </c>
    </row>
    <row r="174" spans="1:18" ht="18.5" x14ac:dyDescent="0.45">
      <c r="A174" s="135"/>
      <c r="B174" s="131"/>
      <c r="C174" s="136"/>
      <c r="D174" s="131"/>
      <c r="E174" s="131"/>
      <c r="F174" s="131" t="s">
        <v>92</v>
      </c>
      <c r="G174" s="122">
        <v>166</v>
      </c>
      <c r="H174" s="122">
        <v>154</v>
      </c>
      <c r="I174" s="122">
        <v>134</v>
      </c>
      <c r="J174" s="120">
        <f>SUM(G174:I174)</f>
        <v>454</v>
      </c>
      <c r="K174" s="136"/>
      <c r="L174" s="131"/>
      <c r="M174" s="131"/>
      <c r="N174" s="123" t="s">
        <v>75</v>
      </c>
      <c r="O174" s="133">
        <v>170</v>
      </c>
      <c r="P174" s="133">
        <v>133</v>
      </c>
      <c r="Q174" s="133">
        <v>155</v>
      </c>
      <c r="R174" s="119">
        <f>SUM(O174:Q174)</f>
        <v>458</v>
      </c>
    </row>
    <row r="175" spans="1:18" ht="18.5" x14ac:dyDescent="0.45">
      <c r="A175" s="135"/>
      <c r="B175" s="131"/>
      <c r="C175" s="136"/>
      <c r="D175" s="131"/>
      <c r="E175" s="131"/>
      <c r="F175" s="123" t="s">
        <v>68</v>
      </c>
      <c r="G175" s="122">
        <v>163</v>
      </c>
      <c r="H175" s="122">
        <v>153</v>
      </c>
      <c r="I175" s="122">
        <v>142</v>
      </c>
      <c r="J175" s="120">
        <f>SUM(G175:I175)</f>
        <v>458</v>
      </c>
      <c r="K175" s="136"/>
      <c r="L175" s="131"/>
      <c r="M175" s="131"/>
      <c r="N175" s="123" t="s">
        <v>76</v>
      </c>
      <c r="O175" s="133">
        <v>140</v>
      </c>
      <c r="P175" s="133">
        <v>132</v>
      </c>
      <c r="Q175" s="133">
        <v>137</v>
      </c>
      <c r="R175" s="119">
        <f>SUM(O175:Q175)</f>
        <v>409</v>
      </c>
    </row>
    <row r="176" spans="1:18" ht="18.5" x14ac:dyDescent="0.45">
      <c r="A176" s="135"/>
      <c r="B176" s="131"/>
      <c r="C176" s="136"/>
      <c r="D176" s="131"/>
      <c r="E176" s="131"/>
      <c r="F176" s="123"/>
      <c r="G176" s="121">
        <f>SUM(G173:G175)</f>
        <v>538</v>
      </c>
      <c r="H176" s="121">
        <f>SUM(H173:H175)</f>
        <v>458</v>
      </c>
      <c r="I176" s="121">
        <f>SUM(I173:I175)</f>
        <v>451</v>
      </c>
      <c r="J176" s="120">
        <f>SUM(J173:J175)</f>
        <v>1447</v>
      </c>
      <c r="K176" s="136"/>
      <c r="L176" s="131"/>
      <c r="M176" s="131"/>
      <c r="N176" s="123"/>
      <c r="O176" s="108">
        <f>SUM(O173:O175)</f>
        <v>409</v>
      </c>
      <c r="P176" s="108">
        <f>SUM(P173:P175)</f>
        <v>388</v>
      </c>
      <c r="Q176" s="108">
        <f>SUM(Q173:Q175)</f>
        <v>397</v>
      </c>
      <c r="R176" s="119">
        <f>SUM(R173:R175)</f>
        <v>1194</v>
      </c>
    </row>
    <row r="177" spans="1:18" ht="6" customHeight="1" x14ac:dyDescent="0.45">
      <c r="A177" s="135"/>
      <c r="B177" s="131"/>
      <c r="C177" s="138"/>
      <c r="D177" s="139"/>
      <c r="E177" s="139"/>
      <c r="F177" s="142"/>
      <c r="G177" s="163"/>
      <c r="H177" s="163"/>
      <c r="I177" s="163"/>
      <c r="J177" s="164"/>
      <c r="K177" s="138"/>
      <c r="L177" s="139"/>
      <c r="M177" s="139"/>
      <c r="N177" s="142"/>
      <c r="O177" s="146"/>
      <c r="P177" s="146"/>
      <c r="Q177" s="146"/>
      <c r="R177" s="165"/>
    </row>
    <row r="178" spans="1:18" ht="6" customHeight="1" x14ac:dyDescent="0.45">
      <c r="A178" s="135"/>
      <c r="B178" s="131"/>
      <c r="C178" s="127"/>
      <c r="D178" s="126"/>
      <c r="E178" s="126"/>
      <c r="F178" s="149"/>
      <c r="G178" s="112"/>
      <c r="H178" s="112"/>
      <c r="I178" s="112"/>
      <c r="J178" s="153"/>
      <c r="K178" s="127"/>
      <c r="L178" s="126"/>
      <c r="M178" s="126"/>
      <c r="N178" s="149"/>
      <c r="O178" s="149"/>
      <c r="P178" s="149"/>
      <c r="Q178" s="149"/>
      <c r="R178" s="154"/>
    </row>
    <row r="179" spans="1:18" ht="18.5" x14ac:dyDescent="0.45">
      <c r="A179" s="135"/>
      <c r="B179" s="131"/>
      <c r="C179" s="124" t="s">
        <v>177</v>
      </c>
      <c r="D179" s="132" t="s">
        <v>40</v>
      </c>
      <c r="E179" s="132"/>
      <c r="F179" s="123" t="s">
        <v>107</v>
      </c>
      <c r="G179" s="122">
        <v>107</v>
      </c>
      <c r="H179" s="122">
        <v>157</v>
      </c>
      <c r="I179" s="122">
        <v>149</v>
      </c>
      <c r="J179" s="120">
        <f>SUM(G179:I179)</f>
        <v>413</v>
      </c>
      <c r="K179" s="124" t="s">
        <v>182</v>
      </c>
      <c r="L179" s="132" t="s">
        <v>40</v>
      </c>
      <c r="M179" s="132"/>
      <c r="N179" s="123" t="s">
        <v>100</v>
      </c>
      <c r="O179" s="133">
        <v>135</v>
      </c>
      <c r="P179" s="133">
        <v>186</v>
      </c>
      <c r="Q179" s="133">
        <v>167</v>
      </c>
      <c r="R179" s="119">
        <f>SUM(O179:Q179)</f>
        <v>488</v>
      </c>
    </row>
    <row r="180" spans="1:18" ht="18.5" x14ac:dyDescent="0.45">
      <c r="A180" s="135"/>
      <c r="B180" s="131"/>
      <c r="C180" s="136"/>
      <c r="D180" s="132"/>
      <c r="E180" s="131"/>
      <c r="F180" s="123" t="s">
        <v>108</v>
      </c>
      <c r="G180" s="122">
        <v>136</v>
      </c>
      <c r="H180" s="122">
        <v>145</v>
      </c>
      <c r="I180" s="122">
        <v>178</v>
      </c>
      <c r="J180" s="120">
        <f>SUM(G180:I180)</f>
        <v>459</v>
      </c>
      <c r="K180" s="136"/>
      <c r="L180" s="131"/>
      <c r="M180" s="131"/>
      <c r="N180" s="123" t="s">
        <v>101</v>
      </c>
      <c r="O180" s="133">
        <v>93</v>
      </c>
      <c r="P180" s="133" t="s">
        <v>2</v>
      </c>
      <c r="Q180" s="133">
        <v>139</v>
      </c>
      <c r="R180" s="119">
        <f>SUM(O180:Q180)</f>
        <v>232</v>
      </c>
    </row>
    <row r="181" spans="1:18" ht="18.5" x14ac:dyDescent="0.45">
      <c r="A181" s="135"/>
      <c r="B181" s="131"/>
      <c r="C181" s="136"/>
      <c r="D181" s="131"/>
      <c r="E181" s="131"/>
      <c r="F181" s="123" t="s">
        <v>93</v>
      </c>
      <c r="G181" s="122">
        <v>157</v>
      </c>
      <c r="H181" s="122">
        <v>223</v>
      </c>
      <c r="I181" s="122">
        <v>185</v>
      </c>
      <c r="J181" s="120">
        <f>SUM(G181:I181)</f>
        <v>565</v>
      </c>
      <c r="K181" s="136"/>
      <c r="L181" s="131"/>
      <c r="M181" s="131"/>
      <c r="N181" s="123" t="s">
        <v>99</v>
      </c>
      <c r="O181" s="133"/>
      <c r="P181" s="133">
        <v>185</v>
      </c>
      <c r="Q181" s="133">
        <v>148</v>
      </c>
      <c r="R181" s="119">
        <f>SUM(O181:Q181)</f>
        <v>333</v>
      </c>
    </row>
    <row r="182" spans="1:18" ht="18.5" x14ac:dyDescent="0.45">
      <c r="A182" s="135"/>
      <c r="B182" s="131"/>
      <c r="C182" s="136"/>
      <c r="D182" s="131"/>
      <c r="E182" s="131"/>
      <c r="F182" s="123"/>
      <c r="G182" s="121">
        <f>SUM(G179:G181)</f>
        <v>400</v>
      </c>
      <c r="H182" s="121">
        <f>SUM(H179:H181)</f>
        <v>525</v>
      </c>
      <c r="I182" s="121">
        <f>SUM(I179:I181)</f>
        <v>512</v>
      </c>
      <c r="J182" s="120">
        <f>SUM(J179:J181)</f>
        <v>1437</v>
      </c>
      <c r="K182" s="136"/>
      <c r="L182" s="131"/>
      <c r="M182" s="131"/>
      <c r="N182" s="123" t="s">
        <v>98</v>
      </c>
      <c r="O182" s="133">
        <v>160</v>
      </c>
      <c r="P182" s="133">
        <v>134</v>
      </c>
      <c r="Q182" s="133" t="s">
        <v>2</v>
      </c>
      <c r="R182" s="119">
        <f>SUM(O182:Q182)</f>
        <v>294</v>
      </c>
    </row>
    <row r="183" spans="1:18" ht="18.5" customHeight="1" x14ac:dyDescent="0.45">
      <c r="A183" s="135"/>
      <c r="B183" s="131"/>
      <c r="C183" s="136"/>
      <c r="D183" s="131"/>
      <c r="E183" s="131"/>
      <c r="F183" s="123"/>
      <c r="G183" s="108"/>
      <c r="H183" s="108"/>
      <c r="I183" s="108"/>
      <c r="J183" s="119"/>
      <c r="K183" s="136"/>
      <c r="L183" s="131"/>
      <c r="M183" s="131"/>
      <c r="N183" s="123"/>
      <c r="O183" s="108">
        <f>SUM(O179:O182)</f>
        <v>388</v>
      </c>
      <c r="P183" s="108">
        <f>SUM(P179:P182)</f>
        <v>505</v>
      </c>
      <c r="Q183" s="108">
        <f>SUM(Q179:Q182)</f>
        <v>454</v>
      </c>
      <c r="R183" s="119">
        <f>SUM(R179:R182)</f>
        <v>1347</v>
      </c>
    </row>
    <row r="184" spans="1:18" ht="6" customHeight="1" x14ac:dyDescent="0.45">
      <c r="A184" s="135"/>
      <c r="B184" s="131"/>
      <c r="C184" s="136"/>
      <c r="D184" s="131"/>
      <c r="E184" s="131"/>
      <c r="F184" s="123"/>
      <c r="G184" s="108"/>
      <c r="H184" s="108"/>
      <c r="I184" s="108"/>
      <c r="J184" s="119"/>
      <c r="K184" s="131"/>
      <c r="L184" s="131"/>
      <c r="M184" s="131"/>
      <c r="N184" s="123"/>
      <c r="O184" s="108"/>
      <c r="P184" s="108"/>
      <c r="Q184" s="108"/>
      <c r="R184" s="119"/>
    </row>
    <row r="185" spans="1:18" ht="7.25" customHeight="1" x14ac:dyDescent="0.45">
      <c r="A185" s="135"/>
      <c r="B185" s="131"/>
      <c r="C185" s="136"/>
      <c r="D185" s="131"/>
      <c r="E185" s="131"/>
      <c r="F185" s="123"/>
      <c r="G185" s="108"/>
      <c r="H185" s="108"/>
      <c r="I185" s="108"/>
      <c r="J185" s="119"/>
      <c r="K185" s="136"/>
      <c r="L185" s="131"/>
      <c r="M185" s="131"/>
      <c r="N185" s="123"/>
      <c r="O185" s="108"/>
      <c r="P185" s="108"/>
      <c r="Q185" s="108"/>
      <c r="R185" s="119"/>
    </row>
    <row r="186" spans="1:18" ht="18.5" x14ac:dyDescent="0.45">
      <c r="A186" s="135"/>
      <c r="B186" s="131"/>
      <c r="C186" s="124" t="s">
        <v>172</v>
      </c>
      <c r="D186" s="132" t="s">
        <v>41</v>
      </c>
      <c r="E186" s="132"/>
      <c r="F186" s="123" t="s">
        <v>84</v>
      </c>
      <c r="G186" s="122">
        <v>119</v>
      </c>
      <c r="H186" s="122">
        <v>140</v>
      </c>
      <c r="I186" s="122">
        <v>177</v>
      </c>
      <c r="J186" s="120">
        <f>SUM(G186:I186)</f>
        <v>436</v>
      </c>
      <c r="K186" s="124" t="s">
        <v>179</v>
      </c>
      <c r="L186" s="132" t="s">
        <v>41</v>
      </c>
      <c r="M186" s="132"/>
      <c r="N186" s="123" t="s">
        <v>63</v>
      </c>
      <c r="O186" s="133">
        <v>142</v>
      </c>
      <c r="P186" s="133">
        <v>85</v>
      </c>
      <c r="Q186" s="133">
        <v>93</v>
      </c>
      <c r="R186" s="119">
        <f>SUM(O186:Q186)</f>
        <v>320</v>
      </c>
    </row>
    <row r="187" spans="1:18" ht="18.5" x14ac:dyDescent="0.45">
      <c r="A187" s="135"/>
      <c r="B187" s="131"/>
      <c r="C187" s="136"/>
      <c r="D187" s="131"/>
      <c r="E187" s="131"/>
      <c r="F187" s="123" t="s">
        <v>111</v>
      </c>
      <c r="G187" s="122">
        <v>182</v>
      </c>
      <c r="H187" s="122">
        <v>133</v>
      </c>
      <c r="I187" s="122">
        <v>161</v>
      </c>
      <c r="J187" s="120">
        <f>SUM(G187:I187)</f>
        <v>476</v>
      </c>
      <c r="K187" s="136"/>
      <c r="L187" s="131"/>
      <c r="M187" s="131"/>
      <c r="N187" s="123" t="s">
        <v>64</v>
      </c>
      <c r="O187" s="133">
        <v>143</v>
      </c>
      <c r="P187" s="133">
        <v>153</v>
      </c>
      <c r="Q187" s="133">
        <v>114</v>
      </c>
      <c r="R187" s="119">
        <f>SUM(O187:Q187)</f>
        <v>410</v>
      </c>
    </row>
    <row r="188" spans="1:18" ht="18.5" x14ac:dyDescent="0.45">
      <c r="A188" s="135"/>
      <c r="B188" s="131"/>
      <c r="C188" s="136"/>
      <c r="D188" s="131"/>
      <c r="E188" s="131"/>
      <c r="F188" s="123" t="s">
        <v>83</v>
      </c>
      <c r="G188" s="122">
        <v>144</v>
      </c>
      <c r="H188" s="122">
        <v>178</v>
      </c>
      <c r="I188" s="122">
        <v>141</v>
      </c>
      <c r="J188" s="120">
        <f>SUM(G188:I188)</f>
        <v>463</v>
      </c>
      <c r="K188" s="136"/>
      <c r="L188" s="131"/>
      <c r="M188" s="131"/>
      <c r="N188" s="123" t="s">
        <v>62</v>
      </c>
      <c r="O188" s="133">
        <v>178</v>
      </c>
      <c r="P188" s="133">
        <v>136</v>
      </c>
      <c r="Q188" s="133">
        <v>119</v>
      </c>
      <c r="R188" s="119">
        <f>SUM(O188:Q188)</f>
        <v>433</v>
      </c>
    </row>
    <row r="189" spans="1:18" ht="18.5" customHeight="1" x14ac:dyDescent="0.45">
      <c r="A189" s="135"/>
      <c r="B189" s="131"/>
      <c r="C189" s="136"/>
      <c r="D189" s="131"/>
      <c r="E189" s="131"/>
      <c r="F189" s="123"/>
      <c r="G189" s="121">
        <f>SUM(G186:G188)</f>
        <v>445</v>
      </c>
      <c r="H189" s="121">
        <f>SUM(H186:H188)</f>
        <v>451</v>
      </c>
      <c r="I189" s="121">
        <f>SUM(I186:I188)</f>
        <v>479</v>
      </c>
      <c r="J189" s="120">
        <f>SUM(J186:J188)</f>
        <v>1375</v>
      </c>
      <c r="K189" s="136"/>
      <c r="L189" s="131"/>
      <c r="M189" s="131"/>
      <c r="N189" s="123"/>
      <c r="O189" s="108">
        <f>SUM(O186:O188)</f>
        <v>463</v>
      </c>
      <c r="P189" s="108">
        <f>SUM(P186:P188)</f>
        <v>374</v>
      </c>
      <c r="Q189" s="108">
        <f>SUM(Q186:Q188)</f>
        <v>326</v>
      </c>
      <c r="R189" s="119">
        <f>SUM(R186:R188)</f>
        <v>1163</v>
      </c>
    </row>
    <row r="190" spans="1:18" ht="6" customHeight="1" x14ac:dyDescent="0.45">
      <c r="A190" s="135"/>
      <c r="B190" s="131"/>
      <c r="C190" s="138"/>
      <c r="D190" s="139"/>
      <c r="E190" s="139"/>
      <c r="F190" s="142"/>
      <c r="G190" s="163"/>
      <c r="H190" s="163"/>
      <c r="I190" s="163"/>
      <c r="J190" s="164"/>
      <c r="K190" s="138"/>
      <c r="L190" s="139"/>
      <c r="M190" s="139"/>
      <c r="N190" s="142"/>
      <c r="O190" s="146"/>
      <c r="P190" s="146"/>
      <c r="Q190" s="146"/>
      <c r="R190" s="165"/>
    </row>
    <row r="191" spans="1:18" ht="6" customHeight="1" x14ac:dyDescent="0.45">
      <c r="A191" s="135"/>
      <c r="B191" s="131"/>
      <c r="C191" s="127"/>
      <c r="D191" s="126"/>
      <c r="E191" s="126"/>
      <c r="F191" s="149"/>
      <c r="G191" s="112"/>
      <c r="H191" s="112"/>
      <c r="I191" s="112"/>
      <c r="J191" s="153"/>
      <c r="K191" s="127"/>
      <c r="L191" s="126"/>
      <c r="M191" s="126"/>
      <c r="N191" s="149"/>
      <c r="O191" s="149"/>
      <c r="P191" s="149"/>
      <c r="Q191" s="149"/>
      <c r="R191" s="154"/>
    </row>
    <row r="192" spans="1:18" ht="18.5" x14ac:dyDescent="0.45">
      <c r="A192" s="135"/>
      <c r="B192" s="131"/>
      <c r="C192" s="124" t="s">
        <v>176</v>
      </c>
      <c r="D192" s="132" t="s">
        <v>124</v>
      </c>
      <c r="E192" s="132"/>
      <c r="F192" s="123" t="s">
        <v>104</v>
      </c>
      <c r="G192" s="122">
        <v>134</v>
      </c>
      <c r="H192" s="122">
        <v>118</v>
      </c>
      <c r="I192" s="122">
        <v>103</v>
      </c>
      <c r="J192" s="120">
        <f>SUM(G192:I192)</f>
        <v>355</v>
      </c>
      <c r="K192" s="136"/>
      <c r="L192" s="131"/>
      <c r="M192" s="131"/>
      <c r="N192" s="131"/>
      <c r="O192" s="122"/>
      <c r="P192" s="122"/>
      <c r="Q192" s="122"/>
      <c r="R192" s="145"/>
    </row>
    <row r="193" spans="1:18" ht="18.5" x14ac:dyDescent="0.45">
      <c r="A193" s="135"/>
      <c r="B193" s="131"/>
      <c r="C193" s="136"/>
      <c r="D193" s="131"/>
      <c r="E193" s="131"/>
      <c r="F193" s="123" t="s">
        <v>105</v>
      </c>
      <c r="G193" s="122">
        <v>129</v>
      </c>
      <c r="H193" s="122">
        <v>132</v>
      </c>
      <c r="I193" s="122">
        <v>169</v>
      </c>
      <c r="J193" s="120">
        <f>SUM(G193:I193)</f>
        <v>430</v>
      </c>
      <c r="K193" s="136"/>
      <c r="L193" s="131"/>
      <c r="M193" s="131"/>
      <c r="N193" s="131"/>
      <c r="O193" s="122"/>
      <c r="P193" s="122"/>
      <c r="Q193" s="122"/>
      <c r="R193" s="145"/>
    </row>
    <row r="194" spans="1:18" ht="18.5" x14ac:dyDescent="0.45">
      <c r="A194" s="135"/>
      <c r="B194" s="131"/>
      <c r="C194" s="136"/>
      <c r="D194" s="131"/>
      <c r="E194" s="131"/>
      <c r="F194" s="123" t="s">
        <v>156</v>
      </c>
      <c r="G194" s="122">
        <v>140</v>
      </c>
      <c r="H194" s="122">
        <v>203</v>
      </c>
      <c r="I194" s="122">
        <v>159</v>
      </c>
      <c r="J194" s="120">
        <f>SUM(G194:I194)</f>
        <v>502</v>
      </c>
      <c r="K194" s="136"/>
      <c r="L194" s="131"/>
      <c r="M194" s="131"/>
      <c r="N194" s="131"/>
      <c r="O194" s="122"/>
      <c r="P194" s="122"/>
      <c r="Q194" s="122"/>
      <c r="R194" s="145"/>
    </row>
    <row r="195" spans="1:18" ht="18.5" x14ac:dyDescent="0.45">
      <c r="A195" s="135"/>
      <c r="B195" s="131"/>
      <c r="C195" s="136"/>
      <c r="D195" s="131"/>
      <c r="E195" s="131"/>
      <c r="F195" s="123"/>
      <c r="G195" s="121">
        <f>SUM(G192:G194)</f>
        <v>403</v>
      </c>
      <c r="H195" s="121">
        <f>SUM(H192:H194)</f>
        <v>453</v>
      </c>
      <c r="I195" s="121">
        <f>SUM(I192:I194)</f>
        <v>431</v>
      </c>
      <c r="J195" s="120">
        <f>SUM(J192:J194)</f>
        <v>1287</v>
      </c>
      <c r="K195" s="136"/>
      <c r="L195" s="131"/>
      <c r="M195" s="131"/>
      <c r="N195" s="131"/>
      <c r="O195" s="122"/>
      <c r="P195" s="122"/>
      <c r="Q195" s="122"/>
      <c r="R195" s="145"/>
    </row>
    <row r="196" spans="1:18" ht="6" customHeight="1" x14ac:dyDescent="0.45">
      <c r="A196" s="135"/>
      <c r="B196" s="131"/>
      <c r="C196" s="136"/>
      <c r="D196" s="131"/>
      <c r="E196" s="131"/>
      <c r="F196" s="123"/>
      <c r="G196" s="108"/>
      <c r="H196" s="108"/>
      <c r="I196" s="108"/>
      <c r="J196" s="119"/>
      <c r="K196" s="131"/>
      <c r="L196" s="131"/>
      <c r="M196" s="131"/>
      <c r="N196" s="123"/>
      <c r="O196" s="108"/>
      <c r="P196" s="108"/>
      <c r="Q196" s="108"/>
      <c r="R196" s="119"/>
    </row>
    <row r="197" spans="1:18" ht="7.25" customHeight="1" x14ac:dyDescent="0.45">
      <c r="A197" s="135"/>
      <c r="B197" s="131"/>
      <c r="C197" s="136"/>
      <c r="D197" s="131"/>
      <c r="E197" s="131"/>
      <c r="F197" s="123"/>
      <c r="G197" s="108"/>
      <c r="H197" s="108"/>
      <c r="I197" s="108"/>
      <c r="J197" s="119"/>
      <c r="K197" s="136"/>
      <c r="L197" s="131"/>
      <c r="M197" s="131"/>
      <c r="N197" s="131"/>
      <c r="O197" s="122"/>
      <c r="P197" s="122"/>
      <c r="Q197" s="122"/>
      <c r="R197" s="145"/>
    </row>
    <row r="198" spans="1:18" ht="18.5" x14ac:dyDescent="0.45">
      <c r="A198" s="135"/>
      <c r="B198" s="131"/>
      <c r="C198" s="124" t="s">
        <v>173</v>
      </c>
      <c r="D198" s="132" t="s">
        <v>124</v>
      </c>
      <c r="E198" s="132"/>
      <c r="F198" s="123" t="s">
        <v>94</v>
      </c>
      <c r="G198" s="122">
        <v>153</v>
      </c>
      <c r="H198" s="122">
        <v>126</v>
      </c>
      <c r="I198" s="122">
        <v>111</v>
      </c>
      <c r="J198" s="120">
        <f>SUM(G198:I198)</f>
        <v>390</v>
      </c>
      <c r="K198" s="136"/>
      <c r="L198" s="131"/>
      <c r="M198" s="131"/>
      <c r="N198" s="131"/>
      <c r="O198" s="122"/>
      <c r="P198" s="122"/>
      <c r="Q198" s="122"/>
      <c r="R198" s="145"/>
    </row>
    <row r="199" spans="1:18" ht="18.5" x14ac:dyDescent="0.45">
      <c r="A199" s="135"/>
      <c r="B199" s="131"/>
      <c r="C199" s="136"/>
      <c r="D199" s="131"/>
      <c r="E199" s="131"/>
      <c r="F199" s="123" t="s">
        <v>95</v>
      </c>
      <c r="G199" s="122">
        <v>156</v>
      </c>
      <c r="H199" s="122">
        <v>142</v>
      </c>
      <c r="I199" s="122">
        <v>175</v>
      </c>
      <c r="J199" s="120">
        <f>SUM(G199:I199)</f>
        <v>473</v>
      </c>
      <c r="K199" s="136"/>
      <c r="L199" s="131"/>
      <c r="M199" s="131"/>
      <c r="N199" s="131"/>
      <c r="O199" s="122"/>
      <c r="P199" s="122"/>
      <c r="Q199" s="122"/>
      <c r="R199" s="145"/>
    </row>
    <row r="200" spans="1:18" ht="18.5" x14ac:dyDescent="0.45">
      <c r="A200" s="135"/>
      <c r="B200" s="131"/>
      <c r="C200" s="136"/>
      <c r="D200" s="131"/>
      <c r="E200" s="131"/>
      <c r="F200" s="123" t="s">
        <v>96</v>
      </c>
      <c r="G200" s="122">
        <v>192</v>
      </c>
      <c r="H200" s="122">
        <v>182</v>
      </c>
      <c r="I200" s="122">
        <v>135</v>
      </c>
      <c r="J200" s="120">
        <f>SUM(G200:I200)</f>
        <v>509</v>
      </c>
      <c r="K200" s="136"/>
      <c r="L200" s="131"/>
      <c r="M200" s="131"/>
      <c r="N200" s="131"/>
      <c r="O200" s="122"/>
      <c r="P200" s="122"/>
      <c r="Q200" s="122"/>
      <c r="R200" s="145"/>
    </row>
    <row r="201" spans="1:18" ht="18.5" x14ac:dyDescent="0.45">
      <c r="A201" s="135"/>
      <c r="B201" s="131"/>
      <c r="C201" s="136"/>
      <c r="D201" s="131"/>
      <c r="E201" s="131"/>
      <c r="F201" s="123"/>
      <c r="G201" s="121">
        <f>SUM(G198:G200)</f>
        <v>501</v>
      </c>
      <c r="H201" s="121">
        <f>SUM(H198:H200)</f>
        <v>450</v>
      </c>
      <c r="I201" s="121">
        <f>SUM(I198:I200)</f>
        <v>421</v>
      </c>
      <c r="J201" s="120">
        <f>SUM(J198:J200)</f>
        <v>1372</v>
      </c>
      <c r="K201" s="136"/>
      <c r="L201" s="131"/>
      <c r="M201" s="131"/>
      <c r="N201" s="131"/>
      <c r="O201" s="122"/>
      <c r="P201" s="122"/>
      <c r="Q201" s="122"/>
      <c r="R201" s="145"/>
    </row>
    <row r="202" spans="1:18" ht="6" customHeight="1" x14ac:dyDescent="0.45">
      <c r="A202" s="157"/>
      <c r="B202" s="139"/>
      <c r="C202" s="138"/>
      <c r="D202" s="139"/>
      <c r="E202" s="139"/>
      <c r="F202" s="142"/>
      <c r="G202" s="166"/>
      <c r="H202" s="166"/>
      <c r="I202" s="166"/>
      <c r="J202" s="167"/>
      <c r="K202" s="138"/>
      <c r="L202" s="139"/>
      <c r="M202" s="139"/>
      <c r="N202" s="139"/>
      <c r="O202" s="140"/>
      <c r="P202" s="140"/>
      <c r="Q202" s="140"/>
      <c r="R202" s="141"/>
    </row>
    <row r="203" spans="1:18" ht="6" customHeight="1" x14ac:dyDescent="0.45">
      <c r="A203" s="125"/>
      <c r="B203" s="147"/>
      <c r="C203" s="161"/>
      <c r="D203" s="126"/>
      <c r="E203" s="126"/>
      <c r="F203" s="149"/>
      <c r="G203" s="150"/>
      <c r="H203" s="150"/>
      <c r="I203" s="150"/>
      <c r="J203" s="150"/>
      <c r="K203" s="127"/>
      <c r="L203" s="126"/>
      <c r="M203" s="126"/>
      <c r="N203" s="149"/>
      <c r="O203" s="149"/>
      <c r="P203" s="149"/>
      <c r="Q203" s="149"/>
      <c r="R203" s="154"/>
    </row>
    <row r="204" spans="1:18" ht="18.5" x14ac:dyDescent="0.45">
      <c r="A204" s="130" t="s">
        <v>167</v>
      </c>
      <c r="B204" s="144" t="s">
        <v>161</v>
      </c>
      <c r="C204" s="124" t="s">
        <v>174</v>
      </c>
      <c r="D204" s="132" t="s">
        <v>41</v>
      </c>
      <c r="E204" s="132" t="s">
        <v>2</v>
      </c>
      <c r="F204" s="123" t="s">
        <v>47</v>
      </c>
      <c r="G204" s="122">
        <v>144</v>
      </c>
      <c r="H204" s="122">
        <v>138</v>
      </c>
      <c r="I204" s="122" t="s">
        <v>2</v>
      </c>
      <c r="J204" s="121">
        <f>SUM(G204:I204)</f>
        <v>282</v>
      </c>
      <c r="K204" s="124" t="s">
        <v>179</v>
      </c>
      <c r="L204" s="132" t="s">
        <v>81</v>
      </c>
      <c r="M204" s="132"/>
      <c r="N204" s="123" t="s">
        <v>65</v>
      </c>
      <c r="O204" s="133">
        <v>147</v>
      </c>
      <c r="P204" s="133">
        <v>180</v>
      </c>
      <c r="Q204" s="133">
        <v>161</v>
      </c>
      <c r="R204" s="119">
        <f>SUM(O204:Q204)</f>
        <v>488</v>
      </c>
    </row>
    <row r="205" spans="1:18" ht="18.5" x14ac:dyDescent="0.45">
      <c r="A205" s="130"/>
      <c r="B205" s="144"/>
      <c r="C205" s="124"/>
      <c r="D205" s="132"/>
      <c r="E205" s="132"/>
      <c r="F205" s="123" t="s">
        <v>43</v>
      </c>
      <c r="G205" s="122" t="s">
        <v>2</v>
      </c>
      <c r="H205" s="122">
        <v>121</v>
      </c>
      <c r="I205" s="122">
        <v>144</v>
      </c>
      <c r="J205" s="121">
        <f>SUM(G205:I205)</f>
        <v>265</v>
      </c>
      <c r="K205" s="124"/>
      <c r="L205" s="131"/>
      <c r="M205" s="132"/>
      <c r="N205" s="123" t="s">
        <v>64</v>
      </c>
      <c r="O205" s="133">
        <v>134</v>
      </c>
      <c r="P205" s="133">
        <v>125</v>
      </c>
      <c r="Q205" s="133">
        <v>107</v>
      </c>
      <c r="R205" s="119">
        <f>SUM(O205:Q205)</f>
        <v>366</v>
      </c>
    </row>
    <row r="206" spans="1:18" ht="18.5" x14ac:dyDescent="0.45">
      <c r="A206" s="130"/>
      <c r="B206" s="144"/>
      <c r="C206" s="124"/>
      <c r="D206" s="132"/>
      <c r="E206" s="132"/>
      <c r="F206" s="123" t="s">
        <v>97</v>
      </c>
      <c r="G206" s="122">
        <v>126</v>
      </c>
      <c r="H206" s="122">
        <v>159</v>
      </c>
      <c r="I206" s="122">
        <v>147</v>
      </c>
      <c r="J206" s="121">
        <f>SUM(G206:I206)</f>
        <v>432</v>
      </c>
      <c r="K206" s="136"/>
      <c r="L206" s="131"/>
      <c r="M206" s="131"/>
      <c r="N206" s="123" t="s">
        <v>62</v>
      </c>
      <c r="O206" s="133">
        <v>126</v>
      </c>
      <c r="P206" s="133">
        <v>147</v>
      </c>
      <c r="Q206" s="133">
        <v>175</v>
      </c>
      <c r="R206" s="119">
        <f>SUM(O206:Q206)</f>
        <v>448</v>
      </c>
    </row>
    <row r="207" spans="1:18" ht="18.5" x14ac:dyDescent="0.45">
      <c r="A207" s="135"/>
      <c r="B207" s="144"/>
      <c r="C207" s="136"/>
      <c r="D207" s="131"/>
      <c r="E207" s="131"/>
      <c r="F207" s="123" t="s">
        <v>44</v>
      </c>
      <c r="G207" s="122">
        <v>109</v>
      </c>
      <c r="H207" s="122" t="s">
        <v>2</v>
      </c>
      <c r="I207" s="122">
        <v>171</v>
      </c>
      <c r="J207" s="121">
        <f>SUM(G207:I207)</f>
        <v>280</v>
      </c>
      <c r="K207" s="136"/>
      <c r="L207" s="131"/>
      <c r="M207" s="131"/>
      <c r="N207" s="123" t="s">
        <v>2</v>
      </c>
      <c r="O207" s="108">
        <f>SUM(O204:O206)</f>
        <v>407</v>
      </c>
      <c r="P207" s="108">
        <f>SUM(P204:P206)</f>
        <v>452</v>
      </c>
      <c r="Q207" s="108">
        <f>SUM(Q204:Q206)</f>
        <v>443</v>
      </c>
      <c r="R207" s="119">
        <f>SUM(R204:R206)</f>
        <v>1302</v>
      </c>
    </row>
    <row r="208" spans="1:18" ht="18.5" x14ac:dyDescent="0.45">
      <c r="A208" s="135"/>
      <c r="B208" s="144"/>
      <c r="C208" s="136"/>
      <c r="D208" s="131"/>
      <c r="E208" s="131"/>
      <c r="F208" s="123"/>
      <c r="G208" s="121">
        <f>SUM(G204:G207)</f>
        <v>379</v>
      </c>
      <c r="H208" s="121">
        <f>SUM(H204:H207)</f>
        <v>418</v>
      </c>
      <c r="I208" s="121">
        <f>SUM(I204:I207)</f>
        <v>462</v>
      </c>
      <c r="J208" s="121">
        <f>SUM(J204:J207)</f>
        <v>1259</v>
      </c>
      <c r="K208" s="136"/>
      <c r="L208" s="131"/>
      <c r="M208" s="131"/>
      <c r="N208" s="123"/>
      <c r="O208" s="108"/>
      <c r="P208" s="108"/>
      <c r="Q208" s="108"/>
      <c r="R208" s="119"/>
    </row>
    <row r="209" spans="1:18" ht="6" customHeight="1" x14ac:dyDescent="0.45">
      <c r="A209" s="135"/>
      <c r="B209" s="131"/>
      <c r="C209" s="136"/>
      <c r="D209" s="131"/>
      <c r="E209" s="131"/>
      <c r="F209" s="123"/>
      <c r="G209" s="108"/>
      <c r="H209" s="108"/>
      <c r="I209" s="108"/>
      <c r="J209" s="119"/>
      <c r="K209" s="131"/>
      <c r="L209" s="131"/>
      <c r="M209" s="131"/>
      <c r="N209" s="123"/>
      <c r="O209" s="108"/>
      <c r="P209" s="108"/>
      <c r="Q209" s="108"/>
      <c r="R209" s="119"/>
    </row>
    <row r="210" spans="1:18" ht="6" customHeight="1" x14ac:dyDescent="0.45">
      <c r="A210" s="135"/>
      <c r="B210" s="131"/>
      <c r="C210" s="136"/>
      <c r="D210" s="131"/>
      <c r="E210" s="131"/>
      <c r="F210" s="123"/>
      <c r="G210" s="108"/>
      <c r="H210" s="108"/>
      <c r="I210" s="108"/>
      <c r="J210" s="119"/>
      <c r="K210" s="131"/>
      <c r="L210" s="131"/>
      <c r="M210" s="131"/>
      <c r="N210" s="123"/>
      <c r="O210" s="108"/>
      <c r="P210" s="108"/>
      <c r="Q210" s="108"/>
      <c r="R210" s="119"/>
    </row>
    <row r="211" spans="1:18" ht="18.5" x14ac:dyDescent="0.45">
      <c r="A211" s="135"/>
      <c r="B211" s="144"/>
      <c r="C211" s="124" t="s">
        <v>176</v>
      </c>
      <c r="D211" s="132" t="s">
        <v>40</v>
      </c>
      <c r="E211" s="132"/>
      <c r="F211" s="123" t="s">
        <v>103</v>
      </c>
      <c r="G211" s="122">
        <v>137</v>
      </c>
      <c r="H211" s="122">
        <v>133</v>
      </c>
      <c r="I211" s="122">
        <v>159</v>
      </c>
      <c r="J211" s="121">
        <f>SUM(G211:I211)</f>
        <v>429</v>
      </c>
      <c r="K211" s="124" t="s">
        <v>129</v>
      </c>
      <c r="L211" s="132" t="s">
        <v>82</v>
      </c>
      <c r="M211" s="132"/>
      <c r="N211" s="123" t="s">
        <v>60</v>
      </c>
      <c r="O211" s="133">
        <v>94</v>
      </c>
      <c r="P211" s="133" t="s">
        <v>2</v>
      </c>
      <c r="Q211" s="133">
        <v>158</v>
      </c>
      <c r="R211" s="119">
        <f>SUM(O211:Q211)</f>
        <v>252</v>
      </c>
    </row>
    <row r="212" spans="1:18" ht="18.5" x14ac:dyDescent="0.45">
      <c r="A212" s="135"/>
      <c r="B212" s="144"/>
      <c r="C212" s="136"/>
      <c r="D212" s="131"/>
      <c r="E212" s="131"/>
      <c r="F212" s="123" t="s">
        <v>105</v>
      </c>
      <c r="G212" s="122">
        <v>146</v>
      </c>
      <c r="H212" s="122">
        <v>107</v>
      </c>
      <c r="I212" s="122">
        <v>148</v>
      </c>
      <c r="J212" s="121">
        <f>SUM(G212:I212)</f>
        <v>401</v>
      </c>
      <c r="K212" s="124"/>
      <c r="L212" s="132"/>
      <c r="M212" s="132"/>
      <c r="N212" s="123" t="s">
        <v>136</v>
      </c>
      <c r="O212" s="133">
        <v>185</v>
      </c>
      <c r="P212" s="133">
        <v>135</v>
      </c>
      <c r="Q212" s="133">
        <v>187</v>
      </c>
      <c r="R212" s="119">
        <f>SUM(O212:Q212)</f>
        <v>507</v>
      </c>
    </row>
    <row r="213" spans="1:18" ht="18.5" x14ac:dyDescent="0.45">
      <c r="A213" s="135"/>
      <c r="B213" s="144"/>
      <c r="C213" s="136"/>
      <c r="D213" s="131"/>
      <c r="E213" s="131"/>
      <c r="F213" s="123" t="s">
        <v>106</v>
      </c>
      <c r="G213" s="122">
        <v>195</v>
      </c>
      <c r="H213" s="122">
        <v>191</v>
      </c>
      <c r="I213" s="122">
        <v>143</v>
      </c>
      <c r="J213" s="121">
        <f>SUM(G213:I213)</f>
        <v>529</v>
      </c>
      <c r="K213" s="136"/>
      <c r="L213" s="131"/>
      <c r="M213" s="131"/>
      <c r="N213" s="123" t="s">
        <v>135</v>
      </c>
      <c r="O213" s="133">
        <v>148</v>
      </c>
      <c r="P213" s="133">
        <v>235</v>
      </c>
      <c r="Q213" s="133">
        <v>185</v>
      </c>
      <c r="R213" s="119">
        <f>SUM(O213:Q213)</f>
        <v>568</v>
      </c>
    </row>
    <row r="214" spans="1:18" ht="18.5" x14ac:dyDescent="0.45">
      <c r="A214" s="135"/>
      <c r="B214" s="144"/>
      <c r="C214" s="136"/>
      <c r="D214" s="131"/>
      <c r="E214" s="131"/>
      <c r="F214" s="123"/>
      <c r="G214" s="121">
        <f>SUM(G211:G213)</f>
        <v>478</v>
      </c>
      <c r="H214" s="121">
        <f>SUM(H211:H213)</f>
        <v>431</v>
      </c>
      <c r="I214" s="121">
        <f>SUM(I211:I213)</f>
        <v>450</v>
      </c>
      <c r="J214" s="121">
        <f>SUM(J211:J213)</f>
        <v>1359</v>
      </c>
      <c r="K214" s="136"/>
      <c r="L214" s="131"/>
      <c r="M214" s="131"/>
      <c r="N214" s="123" t="s">
        <v>137</v>
      </c>
      <c r="O214" s="133" t="s">
        <v>2</v>
      </c>
      <c r="P214" s="133">
        <v>109</v>
      </c>
      <c r="Q214" s="133" t="s">
        <v>2</v>
      </c>
      <c r="R214" s="119">
        <f>SUM(O214:Q214)</f>
        <v>109</v>
      </c>
    </row>
    <row r="215" spans="1:18" ht="18.5" x14ac:dyDescent="0.45">
      <c r="A215" s="135"/>
      <c r="B215" s="144"/>
      <c r="C215" s="136"/>
      <c r="D215" s="131"/>
      <c r="E215" s="131"/>
      <c r="F215" s="123"/>
      <c r="G215" s="121"/>
      <c r="H215" s="121"/>
      <c r="I215" s="121"/>
      <c r="J215" s="121"/>
      <c r="K215" s="136"/>
      <c r="L215" s="131"/>
      <c r="M215" s="131"/>
      <c r="N215" s="123"/>
      <c r="O215" s="108">
        <f>SUM(O211:O214)</f>
        <v>427</v>
      </c>
      <c r="P215" s="108">
        <f>SUM(P211:P214)</f>
        <v>479</v>
      </c>
      <c r="Q215" s="108">
        <f>SUM(Q211:Q214)</f>
        <v>530</v>
      </c>
      <c r="R215" s="119">
        <f>SUM(R211:R214)</f>
        <v>1436</v>
      </c>
    </row>
    <row r="216" spans="1:18" ht="6" customHeight="1" x14ac:dyDescent="0.45">
      <c r="A216" s="135"/>
      <c r="B216" s="144"/>
      <c r="C216" s="138"/>
      <c r="D216" s="139"/>
      <c r="E216" s="139"/>
      <c r="F216" s="142"/>
      <c r="G216" s="163"/>
      <c r="H216" s="163"/>
      <c r="I216" s="163"/>
      <c r="J216" s="163"/>
      <c r="K216" s="138"/>
      <c r="L216" s="139"/>
      <c r="M216" s="139"/>
      <c r="N216" s="142"/>
      <c r="O216" s="146"/>
      <c r="P216" s="146"/>
      <c r="Q216" s="146"/>
      <c r="R216" s="165"/>
    </row>
    <row r="217" spans="1:18" ht="6" customHeight="1" x14ac:dyDescent="0.45">
      <c r="A217" s="135"/>
      <c r="B217" s="144"/>
      <c r="C217" s="127"/>
      <c r="D217" s="126"/>
      <c r="E217" s="126"/>
      <c r="F217" s="149"/>
      <c r="G217" s="112"/>
      <c r="H217" s="112"/>
      <c r="I217" s="112"/>
      <c r="J217" s="153"/>
      <c r="K217" s="127"/>
      <c r="L217" s="126"/>
      <c r="M217" s="126"/>
      <c r="N217" s="149"/>
      <c r="O217" s="149"/>
      <c r="P217" s="149"/>
      <c r="Q217" s="149"/>
      <c r="R217" s="154"/>
    </row>
    <row r="218" spans="1:18" ht="18.5" x14ac:dyDescent="0.45">
      <c r="A218" s="135"/>
      <c r="B218" s="144"/>
      <c r="C218" s="124" t="s">
        <v>171</v>
      </c>
      <c r="D218" s="132" t="s">
        <v>41</v>
      </c>
      <c r="E218" s="132"/>
      <c r="F218" s="123" t="s">
        <v>71</v>
      </c>
      <c r="G218" s="122">
        <v>135</v>
      </c>
      <c r="H218" s="122">
        <v>170</v>
      </c>
      <c r="I218" s="122">
        <v>153</v>
      </c>
      <c r="J218" s="120">
        <f>SUM(G218:I218)</f>
        <v>458</v>
      </c>
      <c r="K218" s="124" t="s">
        <v>178</v>
      </c>
      <c r="L218" s="132" t="s">
        <v>40</v>
      </c>
      <c r="M218" s="132"/>
      <c r="N218" s="123" t="s">
        <v>42</v>
      </c>
      <c r="O218" s="133">
        <v>135</v>
      </c>
      <c r="P218" s="133">
        <v>117</v>
      </c>
      <c r="Q218" s="133">
        <v>140</v>
      </c>
      <c r="R218" s="119">
        <f>SUM(O218:Q218)</f>
        <v>392</v>
      </c>
    </row>
    <row r="219" spans="1:18" ht="18.5" x14ac:dyDescent="0.45">
      <c r="A219" s="135"/>
      <c r="B219" s="144"/>
      <c r="C219" s="124"/>
      <c r="D219" s="132"/>
      <c r="E219" s="132"/>
      <c r="F219" s="123" t="s">
        <v>133</v>
      </c>
      <c r="G219" s="122">
        <v>164</v>
      </c>
      <c r="H219" s="122">
        <v>172</v>
      </c>
      <c r="I219" s="122">
        <v>197</v>
      </c>
      <c r="J219" s="120">
        <f>SUM(G219:I219)</f>
        <v>533</v>
      </c>
      <c r="K219" s="136"/>
      <c r="L219" s="131"/>
      <c r="M219" s="131"/>
      <c r="N219" s="123" t="s">
        <v>169</v>
      </c>
      <c r="O219" s="133">
        <v>171</v>
      </c>
      <c r="P219" s="133">
        <v>151</v>
      </c>
      <c r="Q219" s="133">
        <v>114</v>
      </c>
      <c r="R219" s="119">
        <f>SUM(O219:Q219)</f>
        <v>436</v>
      </c>
    </row>
    <row r="220" spans="1:18" ht="18.5" x14ac:dyDescent="0.45">
      <c r="A220" s="135"/>
      <c r="B220" s="144"/>
      <c r="C220" s="136"/>
      <c r="D220" s="131"/>
      <c r="E220" s="131"/>
      <c r="F220" s="123" t="s">
        <v>154</v>
      </c>
      <c r="G220" s="122">
        <v>123</v>
      </c>
      <c r="H220" s="122" t="s">
        <v>2</v>
      </c>
      <c r="I220" s="122">
        <v>134</v>
      </c>
      <c r="J220" s="120">
        <f>SUM(G220:I220)</f>
        <v>257</v>
      </c>
      <c r="K220" s="136"/>
      <c r="L220" s="131"/>
      <c r="M220" s="131"/>
      <c r="N220" s="123" t="s">
        <v>89</v>
      </c>
      <c r="O220" s="133">
        <v>148</v>
      </c>
      <c r="P220" s="133">
        <v>146</v>
      </c>
      <c r="Q220" s="133">
        <v>121</v>
      </c>
      <c r="R220" s="119">
        <f>SUM(O220:Q220)</f>
        <v>415</v>
      </c>
    </row>
    <row r="221" spans="1:18" ht="18.5" x14ac:dyDescent="0.45">
      <c r="A221" s="135"/>
      <c r="B221" s="144"/>
      <c r="C221" s="136"/>
      <c r="D221" s="131"/>
      <c r="E221" s="131"/>
      <c r="F221" s="123" t="s">
        <v>134</v>
      </c>
      <c r="G221" s="122" t="s">
        <v>2</v>
      </c>
      <c r="H221" s="122">
        <v>159</v>
      </c>
      <c r="I221" s="122" t="s">
        <v>2</v>
      </c>
      <c r="J221" s="120">
        <f>SUM(G221:I221)</f>
        <v>159</v>
      </c>
      <c r="K221" s="136"/>
      <c r="L221" s="131"/>
      <c r="M221" s="131"/>
      <c r="N221" s="131"/>
      <c r="O221" s="108">
        <f>SUM(O218:O220)</f>
        <v>454</v>
      </c>
      <c r="P221" s="108">
        <f>SUM(P218:P220)</f>
        <v>414</v>
      </c>
      <c r="Q221" s="108">
        <f>SUM(Q218:Q220)</f>
        <v>375</v>
      </c>
      <c r="R221" s="119">
        <f>SUM(R218:R220)</f>
        <v>1243</v>
      </c>
    </row>
    <row r="222" spans="1:18" ht="18.5" x14ac:dyDescent="0.45">
      <c r="A222" s="135"/>
      <c r="B222" s="144"/>
      <c r="C222" s="136"/>
      <c r="D222" s="131"/>
      <c r="E222" s="131"/>
      <c r="F222" s="131"/>
      <c r="G222" s="121">
        <f>SUM(G218:G221)</f>
        <v>422</v>
      </c>
      <c r="H222" s="121">
        <f>SUM(H218:H221)</f>
        <v>501</v>
      </c>
      <c r="I222" s="121">
        <f>SUM(I218:I221)</f>
        <v>484</v>
      </c>
      <c r="J222" s="120">
        <f>SUM(J218:J221)</f>
        <v>1407</v>
      </c>
      <c r="K222" s="136"/>
      <c r="L222" s="131"/>
      <c r="M222" s="131"/>
      <c r="N222" s="123"/>
      <c r="O222" s="108"/>
      <c r="P222" s="108"/>
      <c r="Q222" s="108"/>
      <c r="R222" s="119"/>
    </row>
    <row r="223" spans="1:18" ht="6" customHeight="1" x14ac:dyDescent="0.45">
      <c r="A223" s="135"/>
      <c r="B223" s="131"/>
      <c r="C223" s="136"/>
      <c r="D223" s="131"/>
      <c r="E223" s="131"/>
      <c r="F223" s="123"/>
      <c r="G223" s="108"/>
      <c r="H223" s="108"/>
      <c r="I223" s="108"/>
      <c r="J223" s="119"/>
      <c r="K223" s="131"/>
      <c r="L223" s="131"/>
      <c r="M223" s="131"/>
      <c r="N223" s="123"/>
      <c r="O223" s="108"/>
      <c r="P223" s="108"/>
      <c r="Q223" s="108"/>
      <c r="R223" s="119"/>
    </row>
    <row r="224" spans="1:18" ht="7.25" customHeight="1" x14ac:dyDescent="0.45">
      <c r="A224" s="135"/>
      <c r="B224" s="144"/>
      <c r="C224" s="136"/>
      <c r="D224" s="131"/>
      <c r="E224" s="131"/>
      <c r="F224" s="123"/>
      <c r="G224" s="108"/>
      <c r="H224" s="108"/>
      <c r="I224" s="108"/>
      <c r="J224" s="119"/>
      <c r="K224" s="136"/>
      <c r="L224" s="131"/>
      <c r="M224" s="131"/>
      <c r="N224" s="131"/>
      <c r="O224" s="122"/>
      <c r="P224" s="122"/>
      <c r="Q224" s="122"/>
      <c r="R224" s="145"/>
    </row>
    <row r="225" spans="1:18" ht="18.5" x14ac:dyDescent="0.45">
      <c r="A225" s="135"/>
      <c r="B225" s="144"/>
      <c r="C225" s="124" t="s">
        <v>177</v>
      </c>
      <c r="D225" s="132" t="s">
        <v>40</v>
      </c>
      <c r="E225" s="132"/>
      <c r="F225" s="123" t="s">
        <v>107</v>
      </c>
      <c r="G225" s="122">
        <v>134</v>
      </c>
      <c r="H225" s="122">
        <v>103</v>
      </c>
      <c r="I225" s="122">
        <v>158</v>
      </c>
      <c r="J225" s="120">
        <f>SUM(G225:I225)</f>
        <v>395</v>
      </c>
      <c r="K225" s="124" t="s">
        <v>188</v>
      </c>
      <c r="L225" s="132" t="s">
        <v>41</v>
      </c>
      <c r="M225" s="132"/>
      <c r="N225" s="123" t="s">
        <v>74</v>
      </c>
      <c r="O225" s="133">
        <v>104</v>
      </c>
      <c r="P225" s="133">
        <v>92</v>
      </c>
      <c r="Q225" s="133">
        <v>112</v>
      </c>
      <c r="R225" s="119">
        <f>SUM(O225:Q225)</f>
        <v>308</v>
      </c>
    </row>
    <row r="226" spans="1:18" ht="18.5" x14ac:dyDescent="0.45">
      <c r="A226" s="135"/>
      <c r="B226" s="144"/>
      <c r="C226" s="136"/>
      <c r="D226" s="131"/>
      <c r="E226" s="131"/>
      <c r="F226" s="123" t="s">
        <v>108</v>
      </c>
      <c r="G226" s="122">
        <v>216</v>
      </c>
      <c r="H226" s="122">
        <v>166</v>
      </c>
      <c r="I226" s="122">
        <v>241</v>
      </c>
      <c r="J226" s="120">
        <f>SUM(G226:I226)</f>
        <v>623</v>
      </c>
      <c r="K226" s="136"/>
      <c r="L226" s="131"/>
      <c r="M226" s="131"/>
      <c r="N226" s="123" t="s">
        <v>149</v>
      </c>
      <c r="O226" s="133">
        <v>143</v>
      </c>
      <c r="P226" s="133">
        <v>117</v>
      </c>
      <c r="Q226" s="133">
        <v>128</v>
      </c>
      <c r="R226" s="119">
        <f>SUM(O226:Q226)</f>
        <v>388</v>
      </c>
    </row>
    <row r="227" spans="1:18" ht="18.5" x14ac:dyDescent="0.45">
      <c r="A227" s="135"/>
      <c r="B227" s="144"/>
      <c r="C227" s="136"/>
      <c r="D227" s="131"/>
      <c r="E227" s="131"/>
      <c r="F227" s="123" t="s">
        <v>93</v>
      </c>
      <c r="G227" s="122">
        <v>166</v>
      </c>
      <c r="H227" s="122">
        <v>190</v>
      </c>
      <c r="I227" s="122">
        <v>180</v>
      </c>
      <c r="J227" s="120">
        <f>SUM(G227:I227)</f>
        <v>536</v>
      </c>
      <c r="K227" s="136"/>
      <c r="L227" s="131"/>
      <c r="M227" s="131"/>
      <c r="N227" s="123" t="s">
        <v>76</v>
      </c>
      <c r="O227" s="133">
        <v>116</v>
      </c>
      <c r="P227" s="133">
        <v>126</v>
      </c>
      <c r="Q227" s="133">
        <v>139</v>
      </c>
      <c r="R227" s="119">
        <f>SUM(O227:Q227)</f>
        <v>381</v>
      </c>
    </row>
    <row r="228" spans="1:18" ht="18.5" x14ac:dyDescent="0.45">
      <c r="A228" s="135"/>
      <c r="B228" s="144"/>
      <c r="C228" s="136"/>
      <c r="D228" s="131"/>
      <c r="E228" s="131"/>
      <c r="F228" s="123"/>
      <c r="G228" s="121">
        <f>SUM(G225:G227)</f>
        <v>516</v>
      </c>
      <c r="H228" s="121">
        <f>SUM(H225:H227)</f>
        <v>459</v>
      </c>
      <c r="I228" s="121">
        <f>SUM(I225:I227)</f>
        <v>579</v>
      </c>
      <c r="J228" s="120">
        <f>SUM(J225:J227)</f>
        <v>1554</v>
      </c>
      <c r="K228" s="136"/>
      <c r="L228" s="131"/>
      <c r="M228" s="131"/>
      <c r="N228" s="123"/>
      <c r="O228" s="108">
        <f>SUM(O225:O227)</f>
        <v>363</v>
      </c>
      <c r="P228" s="108">
        <f>SUM(P225:P227)</f>
        <v>335</v>
      </c>
      <c r="Q228" s="108">
        <f>SUM(Q225:Q227)</f>
        <v>379</v>
      </c>
      <c r="R228" s="119">
        <f>SUM(R225:R227)</f>
        <v>1077</v>
      </c>
    </row>
    <row r="229" spans="1:18" ht="6" customHeight="1" x14ac:dyDescent="0.45">
      <c r="A229" s="135"/>
      <c r="B229" s="144"/>
      <c r="C229" s="138"/>
      <c r="D229" s="139"/>
      <c r="E229" s="139"/>
      <c r="F229" s="142"/>
      <c r="G229" s="163"/>
      <c r="H229" s="163"/>
      <c r="I229" s="163"/>
      <c r="J229" s="164"/>
      <c r="K229" s="138"/>
      <c r="L229" s="139"/>
      <c r="M229" s="139"/>
      <c r="N229" s="139"/>
      <c r="O229" s="140"/>
      <c r="P229" s="140"/>
      <c r="Q229" s="140"/>
      <c r="R229" s="141"/>
    </row>
    <row r="230" spans="1:18" ht="6" customHeight="1" x14ac:dyDescent="0.45">
      <c r="A230" s="135"/>
      <c r="B230" s="144"/>
      <c r="C230" s="127"/>
      <c r="D230" s="126"/>
      <c r="E230" s="126"/>
      <c r="F230" s="149"/>
      <c r="G230" s="112"/>
      <c r="H230" s="112"/>
      <c r="I230" s="112"/>
      <c r="J230" s="112"/>
      <c r="K230" s="127"/>
      <c r="L230" s="126"/>
      <c r="M230" s="126"/>
      <c r="N230" s="149"/>
      <c r="O230" s="149"/>
      <c r="P230" s="149"/>
      <c r="Q230" s="149"/>
      <c r="R230" s="154"/>
    </row>
    <row r="231" spans="1:18" ht="18.5" x14ac:dyDescent="0.45">
      <c r="A231" s="135"/>
      <c r="B231" s="144"/>
      <c r="C231" s="124" t="s">
        <v>173</v>
      </c>
      <c r="D231" s="132" t="s">
        <v>81</v>
      </c>
      <c r="E231" s="132"/>
      <c r="F231" s="123" t="s">
        <v>94</v>
      </c>
      <c r="G231" s="122">
        <v>129</v>
      </c>
      <c r="H231" s="122">
        <v>107</v>
      </c>
      <c r="I231" s="122">
        <v>109</v>
      </c>
      <c r="J231" s="121">
        <f>SUM(G231:I231)</f>
        <v>345</v>
      </c>
      <c r="K231" s="124" t="s">
        <v>180</v>
      </c>
      <c r="L231" s="132" t="s">
        <v>81</v>
      </c>
      <c r="M231" s="132"/>
      <c r="N231" s="123" t="s">
        <v>128</v>
      </c>
      <c r="O231" s="133">
        <v>86</v>
      </c>
      <c r="P231" s="133">
        <v>96</v>
      </c>
      <c r="Q231" s="133">
        <v>133</v>
      </c>
      <c r="R231" s="119">
        <f>SUM(O231:Q231)</f>
        <v>315</v>
      </c>
    </row>
    <row r="232" spans="1:18" ht="18.5" x14ac:dyDescent="0.45">
      <c r="A232" s="135"/>
      <c r="B232" s="144"/>
      <c r="C232" s="136"/>
      <c r="D232" s="132"/>
      <c r="E232" s="131"/>
      <c r="F232" s="123" t="s">
        <v>95</v>
      </c>
      <c r="G232" s="122">
        <v>97</v>
      </c>
      <c r="H232" s="122">
        <v>138</v>
      </c>
      <c r="I232" s="122">
        <v>108</v>
      </c>
      <c r="J232" s="121">
        <f>SUM(G232:I232)</f>
        <v>343</v>
      </c>
      <c r="K232" s="136"/>
      <c r="L232" s="131"/>
      <c r="M232" s="131"/>
      <c r="N232" s="131" t="s">
        <v>57</v>
      </c>
      <c r="O232" s="133">
        <v>137</v>
      </c>
      <c r="P232" s="133">
        <v>107</v>
      </c>
      <c r="Q232" s="133">
        <v>139</v>
      </c>
      <c r="R232" s="119">
        <f>SUM(O232:Q232)</f>
        <v>383</v>
      </c>
    </row>
    <row r="233" spans="1:18" ht="18.5" x14ac:dyDescent="0.45">
      <c r="A233" s="135"/>
      <c r="B233" s="144"/>
      <c r="C233" s="136"/>
      <c r="D233" s="131"/>
      <c r="E233" s="131"/>
      <c r="F233" s="123" t="s">
        <v>96</v>
      </c>
      <c r="G233" s="122">
        <v>202</v>
      </c>
      <c r="H233" s="122">
        <v>172</v>
      </c>
      <c r="I233" s="122">
        <v>148</v>
      </c>
      <c r="J233" s="121">
        <f>SUM(G233:I233)</f>
        <v>522</v>
      </c>
      <c r="K233" s="136"/>
      <c r="L233" s="131"/>
      <c r="M233" s="131"/>
      <c r="N233" s="123" t="s">
        <v>58</v>
      </c>
      <c r="O233" s="133">
        <v>118</v>
      </c>
      <c r="P233" s="133">
        <v>139</v>
      </c>
      <c r="Q233" s="133">
        <v>124</v>
      </c>
      <c r="R233" s="119">
        <f>SUM(O233:Q233)</f>
        <v>381</v>
      </c>
    </row>
    <row r="234" spans="1:18" ht="18.5" x14ac:dyDescent="0.45">
      <c r="A234" s="135"/>
      <c r="B234" s="144"/>
      <c r="C234" s="136"/>
      <c r="D234" s="131"/>
      <c r="E234" s="131"/>
      <c r="F234" s="123"/>
      <c r="G234" s="121">
        <f>SUM(G231:G233)</f>
        <v>428</v>
      </c>
      <c r="H234" s="121">
        <f>SUM(H231:H233)</f>
        <v>417</v>
      </c>
      <c r="I234" s="121">
        <f>SUM(I231:I233)</f>
        <v>365</v>
      </c>
      <c r="J234" s="121">
        <f>SUM(J231:J233)</f>
        <v>1210</v>
      </c>
      <c r="K234" s="136"/>
      <c r="L234" s="131"/>
      <c r="M234" s="131"/>
      <c r="N234" s="123" t="s">
        <v>2</v>
      </c>
      <c r="O234" s="108">
        <f>SUM(O231:O233)</f>
        <v>341</v>
      </c>
      <c r="P234" s="108">
        <f>SUM(P231:P233)</f>
        <v>342</v>
      </c>
      <c r="Q234" s="108">
        <f>SUM(Q231:Q233)</f>
        <v>396</v>
      </c>
      <c r="R234" s="119">
        <f>SUM(R231:R233)</f>
        <v>1079</v>
      </c>
    </row>
    <row r="235" spans="1:18" ht="6" customHeight="1" x14ac:dyDescent="0.45">
      <c r="A235" s="135"/>
      <c r="B235" s="131"/>
      <c r="C235" s="136"/>
      <c r="D235" s="131"/>
      <c r="E235" s="131"/>
      <c r="F235" s="123"/>
      <c r="G235" s="108"/>
      <c r="H235" s="108"/>
      <c r="I235" s="108"/>
      <c r="J235" s="119"/>
      <c r="K235" s="131"/>
      <c r="L235" s="131"/>
      <c r="M235" s="131"/>
      <c r="N235" s="123"/>
      <c r="O235" s="108"/>
      <c r="P235" s="108"/>
      <c r="Q235" s="108"/>
      <c r="R235" s="119"/>
    </row>
    <row r="236" spans="1:18" ht="7.25" customHeight="1" x14ac:dyDescent="0.45">
      <c r="A236" s="135"/>
      <c r="B236" s="144"/>
      <c r="C236" s="136"/>
      <c r="D236" s="131"/>
      <c r="E236" s="131"/>
      <c r="F236" s="123"/>
      <c r="G236" s="108"/>
      <c r="H236" s="108"/>
      <c r="I236" s="108"/>
      <c r="J236" s="108"/>
      <c r="K236" s="136"/>
      <c r="L236" s="131"/>
      <c r="M236" s="131"/>
      <c r="N236" s="123" t="s">
        <v>2</v>
      </c>
      <c r="O236" s="108"/>
      <c r="P236" s="108"/>
      <c r="Q236" s="108"/>
      <c r="R236" s="119"/>
    </row>
    <row r="237" spans="1:18" ht="18.5" x14ac:dyDescent="0.45">
      <c r="A237" s="135"/>
      <c r="B237" s="144"/>
      <c r="C237" s="124" t="s">
        <v>175</v>
      </c>
      <c r="D237" s="132" t="s">
        <v>82</v>
      </c>
      <c r="E237" s="132"/>
      <c r="F237" s="123" t="s">
        <v>1</v>
      </c>
      <c r="G237" s="122">
        <v>125</v>
      </c>
      <c r="H237" s="122">
        <v>126</v>
      </c>
      <c r="I237" s="122">
        <v>120</v>
      </c>
      <c r="J237" s="121">
        <f>SUM(G237:I237)</f>
        <v>371</v>
      </c>
      <c r="K237" s="124" t="s">
        <v>182</v>
      </c>
      <c r="L237" s="132" t="s">
        <v>82</v>
      </c>
      <c r="M237" s="132"/>
      <c r="N237" s="123" t="s">
        <v>101</v>
      </c>
      <c r="O237" s="133">
        <v>78</v>
      </c>
      <c r="P237" s="133">
        <v>105</v>
      </c>
      <c r="Q237" s="133" t="s">
        <v>2</v>
      </c>
      <c r="R237" s="119">
        <f>SUM(O237:Q237)</f>
        <v>183</v>
      </c>
    </row>
    <row r="238" spans="1:18" ht="18.5" x14ac:dyDescent="0.45">
      <c r="A238" s="135"/>
      <c r="B238" s="144"/>
      <c r="C238" s="136"/>
      <c r="D238" s="131"/>
      <c r="E238" s="131"/>
      <c r="F238" s="123" t="s">
        <v>33</v>
      </c>
      <c r="G238" s="122">
        <v>151</v>
      </c>
      <c r="H238" s="122">
        <v>150</v>
      </c>
      <c r="I238" s="122">
        <v>149</v>
      </c>
      <c r="J238" s="121">
        <f>SUM(G238:I238)</f>
        <v>450</v>
      </c>
      <c r="K238" s="124"/>
      <c r="L238" s="132"/>
      <c r="M238" s="132"/>
      <c r="N238" s="123" t="s">
        <v>98</v>
      </c>
      <c r="O238" s="133">
        <v>135</v>
      </c>
      <c r="P238" s="133"/>
      <c r="Q238" s="133">
        <v>194</v>
      </c>
      <c r="R238" s="119">
        <f>SUM(O238:Q238)</f>
        <v>329</v>
      </c>
    </row>
    <row r="239" spans="1:18" ht="18.5" customHeight="1" x14ac:dyDescent="0.45">
      <c r="A239" s="135"/>
      <c r="B239" s="144"/>
      <c r="C239" s="136"/>
      <c r="D239" s="131"/>
      <c r="E239" s="131"/>
      <c r="F239" s="123" t="s">
        <v>122</v>
      </c>
      <c r="G239" s="122">
        <v>176</v>
      </c>
      <c r="H239" s="122">
        <v>157</v>
      </c>
      <c r="I239" s="122">
        <v>105</v>
      </c>
      <c r="J239" s="121">
        <f>SUM(G239:I239)</f>
        <v>438</v>
      </c>
      <c r="K239" s="136"/>
      <c r="L239" s="131"/>
      <c r="M239" s="131"/>
      <c r="N239" s="123" t="s">
        <v>100</v>
      </c>
      <c r="O239" s="133">
        <v>178</v>
      </c>
      <c r="P239" s="133">
        <v>133</v>
      </c>
      <c r="Q239" s="133">
        <v>169</v>
      </c>
      <c r="R239" s="119">
        <f>SUM(O239:Q239)</f>
        <v>480</v>
      </c>
    </row>
    <row r="240" spans="1:18" ht="18.5" x14ac:dyDescent="0.45">
      <c r="A240" s="135"/>
      <c r="B240" s="144"/>
      <c r="C240" s="136"/>
      <c r="D240" s="131"/>
      <c r="E240" s="131"/>
      <c r="G240" s="121">
        <f>SUM(G237:G239)</f>
        <v>452</v>
      </c>
      <c r="H240" s="121">
        <f>SUM(H237:H239)</f>
        <v>433</v>
      </c>
      <c r="I240" s="121">
        <f>SUM(I237:I239)</f>
        <v>374</v>
      </c>
      <c r="J240" s="121">
        <f>SUM(J237:J239)</f>
        <v>1259</v>
      </c>
      <c r="K240" s="136"/>
      <c r="L240" s="131"/>
      <c r="M240" s="131"/>
      <c r="N240" s="123" t="s">
        <v>99</v>
      </c>
      <c r="O240" s="133" t="s">
        <v>2</v>
      </c>
      <c r="P240" s="133">
        <v>161</v>
      </c>
      <c r="Q240" s="133">
        <v>145</v>
      </c>
      <c r="R240" s="119">
        <f>SUM(O240:Q240)</f>
        <v>306</v>
      </c>
    </row>
    <row r="241" spans="1:18" ht="18.5" customHeight="1" x14ac:dyDescent="0.45">
      <c r="A241" s="135"/>
      <c r="B241" s="144"/>
      <c r="C241" s="136"/>
      <c r="D241" s="131"/>
      <c r="E241" s="131"/>
      <c r="F241" s="123"/>
      <c r="G241" s="121"/>
      <c r="H241" s="121"/>
      <c r="I241" s="121"/>
      <c r="J241" s="121"/>
      <c r="K241" s="136"/>
      <c r="L241" s="131"/>
      <c r="M241" s="131"/>
      <c r="N241" s="123"/>
      <c r="O241" s="108">
        <f>SUM(O237:O240)</f>
        <v>391</v>
      </c>
      <c r="P241" s="108">
        <f>SUM(P237:P240)</f>
        <v>399</v>
      </c>
      <c r="Q241" s="108">
        <f>SUM(Q237:Q240)</f>
        <v>508</v>
      </c>
      <c r="R241" s="119">
        <f>SUM(R237:R240)</f>
        <v>1298</v>
      </c>
    </row>
    <row r="242" spans="1:18" ht="6" customHeight="1" x14ac:dyDescent="0.45">
      <c r="A242" s="135"/>
      <c r="B242" s="144"/>
      <c r="C242" s="138"/>
      <c r="D242" s="139"/>
      <c r="E242" s="139"/>
      <c r="F242" s="139"/>
      <c r="G242" s="140"/>
      <c r="H242" s="140"/>
      <c r="I242" s="140"/>
      <c r="J242" s="140"/>
      <c r="K242" s="138"/>
      <c r="L242" s="139"/>
      <c r="M242" s="139"/>
      <c r="N242" s="142"/>
      <c r="O242" s="146"/>
      <c r="P242" s="146"/>
      <c r="Q242" s="146"/>
      <c r="R242" s="165"/>
    </row>
    <row r="243" spans="1:18" ht="6" customHeight="1" x14ac:dyDescent="0.45">
      <c r="A243" s="135"/>
      <c r="B243" s="144"/>
      <c r="C243" s="127"/>
      <c r="D243" s="126"/>
      <c r="E243" s="126"/>
      <c r="F243" s="149"/>
      <c r="G243" s="112"/>
      <c r="H243" s="112"/>
      <c r="I243" s="112"/>
      <c r="J243" s="153"/>
      <c r="K243" s="127"/>
      <c r="L243" s="126"/>
      <c r="M243" s="126"/>
      <c r="N243" s="149"/>
      <c r="O243" s="149"/>
      <c r="P243" s="149"/>
      <c r="Q243" s="149"/>
      <c r="R243" s="154"/>
    </row>
    <row r="244" spans="1:18" ht="18.5" x14ac:dyDescent="0.45">
      <c r="A244" s="135"/>
      <c r="B244" s="144"/>
      <c r="C244" s="124" t="s">
        <v>172</v>
      </c>
      <c r="D244" s="132" t="s">
        <v>41</v>
      </c>
      <c r="E244" s="132"/>
      <c r="F244" s="123" t="s">
        <v>83</v>
      </c>
      <c r="G244" s="122">
        <v>151</v>
      </c>
      <c r="H244" s="122">
        <v>149</v>
      </c>
      <c r="I244" s="122">
        <v>119</v>
      </c>
      <c r="J244" s="120">
        <f>SUM(G244:I244)</f>
        <v>419</v>
      </c>
      <c r="K244" s="136"/>
      <c r="L244" s="131"/>
      <c r="M244" s="131"/>
      <c r="N244" s="131"/>
      <c r="O244" s="122"/>
      <c r="P244" s="122"/>
      <c r="Q244" s="122"/>
      <c r="R244" s="145"/>
    </row>
    <row r="245" spans="1:18" ht="18.5" x14ac:dyDescent="0.45">
      <c r="A245" s="135"/>
      <c r="B245" s="144"/>
      <c r="C245" s="136"/>
      <c r="D245" s="131"/>
      <c r="E245" s="131"/>
      <c r="F245" s="123" t="s">
        <v>85</v>
      </c>
      <c r="G245" s="122">
        <v>148</v>
      </c>
      <c r="H245" s="122">
        <v>188</v>
      </c>
      <c r="I245" s="122">
        <v>132</v>
      </c>
      <c r="J245" s="120">
        <f>SUM(G245:I245)</f>
        <v>468</v>
      </c>
      <c r="K245" s="136"/>
      <c r="L245" s="131"/>
      <c r="M245" s="131"/>
      <c r="N245" s="131"/>
      <c r="O245" s="122"/>
      <c r="P245" s="122"/>
      <c r="Q245" s="122"/>
      <c r="R245" s="145"/>
    </row>
    <row r="246" spans="1:18" ht="18.5" customHeight="1" x14ac:dyDescent="0.45">
      <c r="A246" s="135"/>
      <c r="B246" s="144"/>
      <c r="C246" s="136"/>
      <c r="D246" s="131"/>
      <c r="E246" s="131"/>
      <c r="F246" s="123" t="s">
        <v>168</v>
      </c>
      <c r="G246" s="122">
        <v>115</v>
      </c>
      <c r="H246" s="122">
        <v>159</v>
      </c>
      <c r="I246" s="122">
        <v>169</v>
      </c>
      <c r="J246" s="120">
        <f>SUM(G246:I246)</f>
        <v>443</v>
      </c>
      <c r="K246" s="136"/>
      <c r="L246" s="131"/>
      <c r="M246" s="131"/>
      <c r="N246" s="131"/>
      <c r="O246" s="122"/>
      <c r="P246" s="122"/>
      <c r="Q246" s="122"/>
      <c r="R246" s="145"/>
    </row>
    <row r="247" spans="1:18" ht="18.5" customHeight="1" x14ac:dyDescent="0.45">
      <c r="A247" s="135"/>
      <c r="B247" s="144"/>
      <c r="C247" s="136"/>
      <c r="D247" s="131"/>
      <c r="E247" s="131"/>
      <c r="F247" s="123"/>
      <c r="G247" s="121">
        <f>SUM(G244:G246)</f>
        <v>414</v>
      </c>
      <c r="H247" s="121">
        <f>SUM(H244:H246)</f>
        <v>496</v>
      </c>
      <c r="I247" s="121">
        <f>SUM(I244:I246)</f>
        <v>420</v>
      </c>
      <c r="J247" s="120">
        <f>SUM(J244:J246)</f>
        <v>1330</v>
      </c>
      <c r="K247" s="136"/>
      <c r="L247" s="131"/>
      <c r="M247" s="131"/>
      <c r="N247" s="131"/>
      <c r="O247" s="122"/>
      <c r="P247" s="122"/>
      <c r="Q247" s="122"/>
      <c r="R247" s="145"/>
    </row>
    <row r="248" spans="1:18" ht="6" customHeight="1" x14ac:dyDescent="0.45">
      <c r="A248" s="135"/>
      <c r="B248" s="131"/>
      <c r="C248" s="136"/>
      <c r="D248" s="131"/>
      <c r="E248" s="131"/>
      <c r="F248" s="123"/>
      <c r="G248" s="108"/>
      <c r="H248" s="108"/>
      <c r="I248" s="108"/>
      <c r="J248" s="119"/>
      <c r="K248" s="131"/>
      <c r="L248" s="131"/>
      <c r="M248" s="131"/>
      <c r="N248" s="123"/>
      <c r="O248" s="108"/>
      <c r="P248" s="108"/>
      <c r="Q248" s="108"/>
      <c r="R248" s="119"/>
    </row>
    <row r="249" spans="1:18" ht="6" customHeight="1" x14ac:dyDescent="0.45">
      <c r="A249" s="135"/>
      <c r="B249" s="131"/>
      <c r="C249" s="136"/>
      <c r="D249" s="131"/>
      <c r="E249" s="131"/>
      <c r="F249" s="123"/>
      <c r="G249" s="108"/>
      <c r="H249" s="108"/>
      <c r="I249" s="108"/>
      <c r="J249" s="119"/>
      <c r="K249" s="131"/>
      <c r="L249" s="131"/>
      <c r="M249" s="131"/>
      <c r="N249" s="123"/>
      <c r="O249" s="108"/>
      <c r="P249" s="108"/>
      <c r="Q249" s="108"/>
      <c r="R249" s="119"/>
    </row>
    <row r="250" spans="1:18" ht="18.5" x14ac:dyDescent="0.45">
      <c r="A250" s="135"/>
      <c r="B250" s="144"/>
      <c r="C250" s="124" t="s">
        <v>170</v>
      </c>
      <c r="D250" s="132" t="s">
        <v>40</v>
      </c>
      <c r="E250" s="132"/>
      <c r="F250" s="123" t="s">
        <v>67</v>
      </c>
      <c r="G250" s="122">
        <v>182</v>
      </c>
      <c r="H250" s="122">
        <v>176</v>
      </c>
      <c r="I250" s="122">
        <v>162</v>
      </c>
      <c r="J250" s="120">
        <f>SUM(G250:I250)</f>
        <v>520</v>
      </c>
      <c r="K250" s="136"/>
      <c r="L250" s="131"/>
      <c r="M250" s="131"/>
      <c r="N250" s="131"/>
      <c r="O250" s="122"/>
      <c r="P250" s="122"/>
      <c r="Q250" s="122"/>
      <c r="R250" s="145"/>
    </row>
    <row r="251" spans="1:18" ht="18.5" x14ac:dyDescent="0.45">
      <c r="A251" s="135"/>
      <c r="B251" s="144"/>
      <c r="C251" s="136"/>
      <c r="D251" s="131"/>
      <c r="E251" s="131"/>
      <c r="F251" s="131" t="s">
        <v>126</v>
      </c>
      <c r="G251" s="122">
        <v>153</v>
      </c>
      <c r="H251" s="122">
        <v>150</v>
      </c>
      <c r="I251" s="122">
        <v>115</v>
      </c>
      <c r="J251" s="120">
        <f>SUM(G251:I251)</f>
        <v>418</v>
      </c>
      <c r="K251" s="136"/>
      <c r="L251" s="131"/>
      <c r="M251" s="131"/>
      <c r="N251" s="131"/>
      <c r="O251" s="122"/>
      <c r="P251" s="122"/>
      <c r="Q251" s="122"/>
      <c r="R251" s="145"/>
    </row>
    <row r="252" spans="1:18" ht="18.5" x14ac:dyDescent="0.45">
      <c r="A252" s="135"/>
      <c r="B252" s="144"/>
      <c r="C252" s="136"/>
      <c r="D252" s="131"/>
      <c r="E252" s="131"/>
      <c r="F252" s="123" t="s">
        <v>68</v>
      </c>
      <c r="G252" s="122">
        <v>155</v>
      </c>
      <c r="H252" s="122">
        <v>128</v>
      </c>
      <c r="I252" s="122">
        <v>174</v>
      </c>
      <c r="J252" s="120">
        <f>SUM(G252:I252)</f>
        <v>457</v>
      </c>
      <c r="K252" s="136"/>
      <c r="L252" s="131"/>
      <c r="M252" s="131"/>
      <c r="N252" s="131"/>
      <c r="O252" s="122"/>
      <c r="P252" s="122"/>
      <c r="Q252" s="122"/>
      <c r="R252" s="145"/>
    </row>
    <row r="253" spans="1:18" ht="18.5" customHeight="1" x14ac:dyDescent="0.45">
      <c r="A253" s="135"/>
      <c r="B253" s="144"/>
      <c r="C253" s="136"/>
      <c r="D253" s="131"/>
      <c r="E253" s="131"/>
      <c r="F253" s="123"/>
      <c r="G253" s="121">
        <f>SUM(G250:G252)</f>
        <v>490</v>
      </c>
      <c r="H253" s="121">
        <f>SUM(H250:H252)</f>
        <v>454</v>
      </c>
      <c r="I253" s="121">
        <f>SUM(I250:I252)</f>
        <v>451</v>
      </c>
      <c r="J253" s="120">
        <f>SUM(J250:J252)</f>
        <v>1395</v>
      </c>
      <c r="K253" s="136"/>
      <c r="L253" s="131"/>
      <c r="M253" s="131"/>
      <c r="N253" s="131"/>
      <c r="O253" s="122"/>
      <c r="P253" s="122"/>
      <c r="Q253" s="122"/>
      <c r="R253" s="145"/>
    </row>
    <row r="254" spans="1:18" ht="6" customHeight="1" x14ac:dyDescent="0.45">
      <c r="A254" s="157"/>
      <c r="B254" s="158"/>
      <c r="C254" s="138"/>
      <c r="D254" s="139"/>
      <c r="E254" s="139"/>
      <c r="F254" s="142"/>
      <c r="G254" s="166"/>
      <c r="H254" s="166"/>
      <c r="I254" s="166"/>
      <c r="J254" s="167"/>
      <c r="K254" s="138"/>
      <c r="L254" s="139"/>
      <c r="M254" s="139"/>
      <c r="N254" s="139"/>
      <c r="O254" s="140"/>
      <c r="P254" s="140"/>
      <c r="Q254" s="140"/>
      <c r="R254" s="141"/>
    </row>
    <row r="255" spans="1:18" ht="6" customHeight="1" x14ac:dyDescent="0.45">
      <c r="A255" s="125"/>
      <c r="B255" s="147"/>
      <c r="C255" s="161"/>
      <c r="D255" s="126"/>
      <c r="E255" s="126"/>
      <c r="F255" s="149"/>
      <c r="G255" s="150"/>
      <c r="H255" s="150"/>
      <c r="I255" s="150"/>
      <c r="J255" s="151"/>
      <c r="K255" s="127"/>
      <c r="L255" s="126"/>
      <c r="M255" s="126"/>
      <c r="N255" s="149"/>
      <c r="O255" s="149"/>
      <c r="P255" s="149"/>
      <c r="Q255" s="149"/>
      <c r="R255" s="154"/>
    </row>
    <row r="256" spans="1:18" ht="18.5" x14ac:dyDescent="0.45">
      <c r="A256" s="130" t="s">
        <v>164</v>
      </c>
      <c r="B256" s="144" t="s">
        <v>162</v>
      </c>
      <c r="C256" s="124" t="s">
        <v>173</v>
      </c>
      <c r="D256" s="132" t="s">
        <v>81</v>
      </c>
      <c r="E256" s="132" t="s">
        <v>2</v>
      </c>
      <c r="F256" s="123" t="s">
        <v>94</v>
      </c>
      <c r="G256" s="122">
        <v>104</v>
      </c>
      <c r="H256" s="122">
        <v>116</v>
      </c>
      <c r="I256" s="122">
        <v>182</v>
      </c>
      <c r="J256" s="120">
        <f>SUM(G256:I256)</f>
        <v>402</v>
      </c>
      <c r="K256" s="124" t="s">
        <v>182</v>
      </c>
      <c r="L256" s="132" t="s">
        <v>40</v>
      </c>
      <c r="M256" s="132"/>
      <c r="N256" s="123" t="s">
        <v>101</v>
      </c>
      <c r="O256" s="133">
        <v>110</v>
      </c>
      <c r="P256" s="133" t="s">
        <v>2</v>
      </c>
      <c r="Q256" s="133">
        <v>139</v>
      </c>
      <c r="R256" s="119">
        <f>SUM(O256:Q256)</f>
        <v>249</v>
      </c>
    </row>
    <row r="257" spans="1:18" ht="18.5" x14ac:dyDescent="0.45">
      <c r="A257" s="130"/>
      <c r="B257" s="144"/>
      <c r="C257" s="124"/>
      <c r="D257" s="132"/>
      <c r="E257" s="132"/>
      <c r="F257" s="123" t="s">
        <v>95</v>
      </c>
      <c r="G257" s="122">
        <v>153</v>
      </c>
      <c r="H257" s="122">
        <v>146</v>
      </c>
      <c r="I257" s="122">
        <v>148</v>
      </c>
      <c r="J257" s="120">
        <f>SUM(G257:I257)</f>
        <v>447</v>
      </c>
      <c r="K257" s="124"/>
      <c r="L257" s="131"/>
      <c r="M257" s="132"/>
      <c r="N257" s="123" t="s">
        <v>98</v>
      </c>
      <c r="O257" s="133">
        <v>183</v>
      </c>
      <c r="P257" s="133">
        <v>148</v>
      </c>
      <c r="Q257" s="133" t="s">
        <v>2</v>
      </c>
      <c r="R257" s="119">
        <f>SUM(O257:Q257)</f>
        <v>331</v>
      </c>
    </row>
    <row r="258" spans="1:18" ht="18.5" x14ac:dyDescent="0.45">
      <c r="A258" s="135"/>
      <c r="B258" s="144"/>
      <c r="C258" s="136"/>
      <c r="D258" s="131"/>
      <c r="E258" s="131"/>
      <c r="F258" s="123" t="s">
        <v>96</v>
      </c>
      <c r="G258" s="122">
        <v>160</v>
      </c>
      <c r="H258" s="122">
        <v>197</v>
      </c>
      <c r="I258" s="122">
        <v>194</v>
      </c>
      <c r="J258" s="120">
        <f>SUM(G258:I258)</f>
        <v>551</v>
      </c>
      <c r="K258" s="124"/>
      <c r="L258" s="131"/>
      <c r="M258" s="132"/>
      <c r="N258" s="123" t="s">
        <v>100</v>
      </c>
      <c r="O258" s="133">
        <v>223</v>
      </c>
      <c r="P258" s="133">
        <v>238</v>
      </c>
      <c r="Q258" s="133">
        <v>185</v>
      </c>
      <c r="R258" s="119">
        <f>SUM(O258:Q258)</f>
        <v>646</v>
      </c>
    </row>
    <row r="259" spans="1:18" ht="18.5" x14ac:dyDescent="0.45">
      <c r="A259" s="135"/>
      <c r="B259" s="144"/>
      <c r="C259" s="136"/>
      <c r="D259" s="131"/>
      <c r="E259" s="131"/>
      <c r="F259" s="123"/>
      <c r="G259" s="121">
        <f>SUM(G256:G258)</f>
        <v>417</v>
      </c>
      <c r="H259" s="121">
        <f>SUM(H256:H258)</f>
        <v>459</v>
      </c>
      <c r="I259" s="121">
        <f>SUM(I256:I258)</f>
        <v>524</v>
      </c>
      <c r="J259" s="120">
        <f>SUM(J256:J258)</f>
        <v>1400</v>
      </c>
      <c r="K259" s="136"/>
      <c r="L259" s="131"/>
      <c r="M259" s="131"/>
      <c r="N259" s="123" t="s">
        <v>99</v>
      </c>
      <c r="O259" s="133" t="s">
        <v>2</v>
      </c>
      <c r="P259" s="133">
        <v>182</v>
      </c>
      <c r="Q259" s="133">
        <v>162</v>
      </c>
      <c r="R259" s="119">
        <f>SUM(O259:Q259)</f>
        <v>344</v>
      </c>
    </row>
    <row r="260" spans="1:18" ht="18.5" customHeight="1" x14ac:dyDescent="0.45">
      <c r="A260" s="135"/>
      <c r="B260" s="144"/>
      <c r="C260" s="136"/>
      <c r="D260" s="131"/>
      <c r="E260" s="131"/>
      <c r="F260" s="123"/>
      <c r="G260" s="108"/>
      <c r="H260" s="108"/>
      <c r="I260" s="108"/>
      <c r="J260" s="119"/>
      <c r="K260" s="136"/>
      <c r="L260" s="131"/>
      <c r="M260" s="131"/>
      <c r="N260" s="123" t="s">
        <v>2</v>
      </c>
      <c r="O260" s="108">
        <f>SUM(O256:O259)</f>
        <v>516</v>
      </c>
      <c r="P260" s="108">
        <f>SUM(P256:P259)</f>
        <v>568</v>
      </c>
      <c r="Q260" s="108">
        <f>SUM(Q256:Q259)</f>
        <v>486</v>
      </c>
      <c r="R260" s="119">
        <f>SUM(R256:R259)</f>
        <v>1570</v>
      </c>
    </row>
    <row r="261" spans="1:18" ht="6" customHeight="1" x14ac:dyDescent="0.45">
      <c r="A261" s="135"/>
      <c r="B261" s="131"/>
      <c r="C261" s="136"/>
      <c r="D261" s="131"/>
      <c r="E261" s="131"/>
      <c r="F261" s="123"/>
      <c r="G261" s="108"/>
      <c r="H261" s="108"/>
      <c r="I261" s="108"/>
      <c r="J261" s="119"/>
      <c r="K261" s="131"/>
      <c r="L261" s="131"/>
      <c r="M261" s="131"/>
      <c r="N261" s="123"/>
      <c r="O261" s="108"/>
      <c r="P261" s="108"/>
      <c r="Q261" s="108"/>
      <c r="R261" s="119"/>
    </row>
    <row r="262" spans="1:18" ht="6" customHeight="1" x14ac:dyDescent="0.45">
      <c r="A262" s="135"/>
      <c r="B262" s="131"/>
      <c r="C262" s="136"/>
      <c r="D262" s="131"/>
      <c r="E262" s="131"/>
      <c r="F262" s="123"/>
      <c r="G262" s="108"/>
      <c r="H262" s="108"/>
      <c r="I262" s="108"/>
      <c r="J262" s="119"/>
      <c r="K262" s="131"/>
      <c r="L262" s="131"/>
      <c r="M262" s="131"/>
      <c r="N262" s="123"/>
      <c r="O262" s="108"/>
      <c r="P262" s="108"/>
      <c r="Q262" s="108"/>
      <c r="R262" s="119"/>
    </row>
    <row r="263" spans="1:18" ht="14.4" customHeight="1" x14ac:dyDescent="0.45">
      <c r="A263" s="135"/>
      <c r="B263" s="144"/>
      <c r="C263" s="124" t="s">
        <v>170</v>
      </c>
      <c r="D263" s="132" t="s">
        <v>82</v>
      </c>
      <c r="E263" s="132" t="s">
        <v>2</v>
      </c>
      <c r="F263" s="123" t="s">
        <v>67</v>
      </c>
      <c r="G263" s="122">
        <v>173</v>
      </c>
      <c r="H263" s="122">
        <v>192</v>
      </c>
      <c r="I263" s="122">
        <v>158</v>
      </c>
      <c r="J263" s="120">
        <f>SUM(G263:I263)</f>
        <v>523</v>
      </c>
      <c r="K263" s="124" t="s">
        <v>178</v>
      </c>
      <c r="L263" s="132" t="s">
        <v>41</v>
      </c>
      <c r="M263" s="132"/>
      <c r="N263" s="123" t="s">
        <v>89</v>
      </c>
      <c r="O263" s="133">
        <v>119</v>
      </c>
      <c r="P263" s="133">
        <v>115</v>
      </c>
      <c r="Q263" s="133">
        <v>135</v>
      </c>
      <c r="R263" s="119">
        <f>SUM(O263:Q263)</f>
        <v>369</v>
      </c>
    </row>
    <row r="264" spans="1:18" ht="18.5" x14ac:dyDescent="0.45">
      <c r="A264" s="135"/>
      <c r="B264" s="144"/>
      <c r="C264" s="136"/>
      <c r="D264" s="131"/>
      <c r="E264" s="131"/>
      <c r="F264" s="131" t="s">
        <v>92</v>
      </c>
      <c r="G264" s="122">
        <v>170</v>
      </c>
      <c r="H264" s="122">
        <v>173</v>
      </c>
      <c r="I264" s="122">
        <v>191</v>
      </c>
      <c r="J264" s="120">
        <f>SUM(G264:I264)</f>
        <v>534</v>
      </c>
      <c r="K264" s="136"/>
      <c r="L264" s="131"/>
      <c r="M264" s="131"/>
      <c r="N264" s="123" t="s">
        <v>169</v>
      </c>
      <c r="O264" s="133">
        <v>132</v>
      </c>
      <c r="P264" s="133">
        <v>184</v>
      </c>
      <c r="Q264" s="133">
        <v>179</v>
      </c>
      <c r="R264" s="119">
        <f>SUM(O264:Q264)</f>
        <v>495</v>
      </c>
    </row>
    <row r="265" spans="1:18" ht="18.5" x14ac:dyDescent="0.45">
      <c r="A265" s="135"/>
      <c r="B265" s="144"/>
      <c r="C265" s="136"/>
      <c r="D265" s="131"/>
      <c r="E265" s="131"/>
      <c r="F265" s="123" t="s">
        <v>68</v>
      </c>
      <c r="G265" s="122">
        <v>141</v>
      </c>
      <c r="H265" s="122">
        <v>188</v>
      </c>
      <c r="I265" s="122">
        <v>191</v>
      </c>
      <c r="J265" s="120">
        <f>SUM(G265:I265)</f>
        <v>520</v>
      </c>
      <c r="K265" s="136"/>
      <c r="L265" s="131"/>
      <c r="M265" s="131"/>
      <c r="N265" s="123" t="s">
        <v>42</v>
      </c>
      <c r="O265" s="133">
        <v>121</v>
      </c>
      <c r="P265" s="133">
        <v>136</v>
      </c>
      <c r="Q265" s="133">
        <v>194</v>
      </c>
      <c r="R265" s="119">
        <f>SUM(O265:Q265)</f>
        <v>451</v>
      </c>
    </row>
    <row r="266" spans="1:18" ht="18.5" x14ac:dyDescent="0.45">
      <c r="A266" s="135"/>
      <c r="B266" s="144"/>
      <c r="C266" s="136"/>
      <c r="D266" s="131"/>
      <c r="E266" s="131"/>
      <c r="F266" s="123"/>
      <c r="G266" s="121">
        <f>SUM(G263:G265)</f>
        <v>484</v>
      </c>
      <c r="H266" s="121">
        <f>SUM(H263:H265)</f>
        <v>553</v>
      </c>
      <c r="I266" s="121">
        <f>SUM(I263:I265)</f>
        <v>540</v>
      </c>
      <c r="J266" s="120">
        <f>SUM(J263:J265)</f>
        <v>1577</v>
      </c>
      <c r="K266" s="136"/>
      <c r="L266" s="131"/>
      <c r="M266" s="131"/>
      <c r="N266" s="123"/>
      <c r="O266" s="108">
        <f>SUM(O263:O265)</f>
        <v>372</v>
      </c>
      <c r="P266" s="108">
        <f>SUM(P263:P265)</f>
        <v>435</v>
      </c>
      <c r="Q266" s="108">
        <f>SUM(Q263:Q265)</f>
        <v>508</v>
      </c>
      <c r="R266" s="119">
        <f>SUM(R263:R265)</f>
        <v>1315</v>
      </c>
    </row>
    <row r="267" spans="1:18" ht="6" customHeight="1" x14ac:dyDescent="0.45">
      <c r="A267" s="135"/>
      <c r="B267" s="144"/>
      <c r="C267" s="138"/>
      <c r="D267" s="139"/>
      <c r="E267" s="139"/>
      <c r="F267" s="139"/>
      <c r="G267" s="140"/>
      <c r="H267" s="140"/>
      <c r="I267" s="140"/>
      <c r="J267" s="141"/>
      <c r="K267" s="138"/>
      <c r="L267" s="139"/>
      <c r="M267" s="139"/>
      <c r="N267" s="142"/>
      <c r="O267" s="146"/>
      <c r="P267" s="146"/>
      <c r="Q267" s="146"/>
      <c r="R267" s="165"/>
    </row>
    <row r="268" spans="1:18" ht="6" customHeight="1" x14ac:dyDescent="0.45">
      <c r="A268" s="135"/>
      <c r="B268" s="144"/>
      <c r="C268" s="127"/>
      <c r="D268" s="126"/>
      <c r="E268" s="126"/>
      <c r="F268" s="149"/>
      <c r="G268" s="112"/>
      <c r="H268" s="112"/>
      <c r="I268" s="112"/>
      <c r="J268" s="153"/>
      <c r="K268" s="127"/>
      <c r="L268" s="126"/>
      <c r="M268" s="126"/>
      <c r="N268" s="149"/>
      <c r="O268" s="149"/>
      <c r="P268" s="149"/>
      <c r="Q268" s="149"/>
      <c r="R268" s="154"/>
    </row>
    <row r="269" spans="1:18" ht="18.5" x14ac:dyDescent="0.45">
      <c r="A269" s="135"/>
      <c r="B269" s="144"/>
      <c r="C269" s="124" t="s">
        <v>175</v>
      </c>
      <c r="D269" s="132" t="s">
        <v>81</v>
      </c>
      <c r="E269" s="132"/>
      <c r="F269" s="123" t="s">
        <v>1</v>
      </c>
      <c r="G269" s="122">
        <v>111</v>
      </c>
      <c r="H269" s="122">
        <v>123</v>
      </c>
      <c r="I269" s="122">
        <v>179</v>
      </c>
      <c r="J269" s="120">
        <f>SUM(G269:I269)</f>
        <v>413</v>
      </c>
      <c r="K269" s="124" t="s">
        <v>179</v>
      </c>
      <c r="L269" s="132" t="s">
        <v>82</v>
      </c>
      <c r="M269" s="132"/>
      <c r="N269" s="123" t="s">
        <v>65</v>
      </c>
      <c r="O269" s="133">
        <v>173</v>
      </c>
      <c r="P269" s="133">
        <v>137</v>
      </c>
      <c r="Q269" s="133">
        <v>221</v>
      </c>
      <c r="R269" s="119">
        <f>SUM(O269:Q269)</f>
        <v>531</v>
      </c>
    </row>
    <row r="270" spans="1:18" ht="18.5" x14ac:dyDescent="0.45">
      <c r="A270" s="135"/>
      <c r="B270" s="144"/>
      <c r="C270" s="124"/>
      <c r="D270" s="132"/>
      <c r="E270" s="132"/>
      <c r="F270" s="123" t="s">
        <v>122</v>
      </c>
      <c r="G270" s="122">
        <v>118</v>
      </c>
      <c r="H270" s="122">
        <v>132</v>
      </c>
      <c r="I270" s="122">
        <v>122</v>
      </c>
      <c r="J270" s="120">
        <f>SUM(G270:I270)</f>
        <v>372</v>
      </c>
      <c r="K270" s="136"/>
      <c r="L270" s="131"/>
      <c r="M270" s="131"/>
      <c r="N270" s="123" t="s">
        <v>64</v>
      </c>
      <c r="O270" s="133">
        <v>143</v>
      </c>
      <c r="P270" s="133">
        <v>147</v>
      </c>
      <c r="Q270" s="133">
        <v>145</v>
      </c>
      <c r="R270" s="119">
        <f>SUM(O270:Q270)</f>
        <v>435</v>
      </c>
    </row>
    <row r="271" spans="1:18" ht="18.5" customHeight="1" x14ac:dyDescent="0.45">
      <c r="A271" s="135"/>
      <c r="B271" s="144"/>
      <c r="C271" s="136"/>
      <c r="D271" s="131"/>
      <c r="E271" s="131"/>
      <c r="F271" s="123" t="s">
        <v>155</v>
      </c>
      <c r="G271" s="122">
        <v>137</v>
      </c>
      <c r="H271" s="122">
        <v>105</v>
      </c>
      <c r="I271" s="122">
        <v>129</v>
      </c>
      <c r="J271" s="120">
        <f>SUM(G271:I271)</f>
        <v>371</v>
      </c>
      <c r="K271" s="136"/>
      <c r="L271" s="131"/>
      <c r="M271" s="131"/>
      <c r="N271" s="123" t="s">
        <v>62</v>
      </c>
      <c r="O271" s="133">
        <v>154</v>
      </c>
      <c r="P271" s="133">
        <v>186</v>
      </c>
      <c r="Q271" s="133">
        <v>162</v>
      </c>
      <c r="R271" s="119">
        <f>SUM(O271:Q271)</f>
        <v>502</v>
      </c>
    </row>
    <row r="272" spans="1:18" ht="18.5" customHeight="1" x14ac:dyDescent="0.45">
      <c r="A272" s="135"/>
      <c r="B272" s="144"/>
      <c r="C272" s="136"/>
      <c r="D272" s="131"/>
      <c r="E272" s="131"/>
      <c r="F272" s="131"/>
      <c r="G272" s="121">
        <f>SUM(G269:G271)</f>
        <v>366</v>
      </c>
      <c r="H272" s="121">
        <f>SUM(H269:H271)</f>
        <v>360</v>
      </c>
      <c r="I272" s="121">
        <f>SUM(I269:I271)</f>
        <v>430</v>
      </c>
      <c r="J272" s="120">
        <f>SUM(J269:J271)</f>
        <v>1156</v>
      </c>
      <c r="K272" s="136"/>
      <c r="L272" s="131"/>
      <c r="M272" s="131"/>
      <c r="N272" s="123"/>
      <c r="O272" s="108">
        <f>SUM(O269:O271)</f>
        <v>470</v>
      </c>
      <c r="P272" s="108">
        <f>SUM(P269:P271)</f>
        <v>470</v>
      </c>
      <c r="Q272" s="108">
        <f>SUM(Q269:Q271)</f>
        <v>528</v>
      </c>
      <c r="R272" s="119">
        <f>SUM(R269:R271)</f>
        <v>1468</v>
      </c>
    </row>
    <row r="273" spans="1:18" ht="6" customHeight="1" x14ac:dyDescent="0.45">
      <c r="A273" s="135"/>
      <c r="B273" s="131"/>
      <c r="C273" s="136"/>
      <c r="D273" s="131"/>
      <c r="E273" s="131"/>
      <c r="F273" s="123"/>
      <c r="G273" s="108"/>
      <c r="H273" s="108"/>
      <c r="I273" s="108"/>
      <c r="J273" s="119"/>
      <c r="K273" s="131"/>
      <c r="L273" s="131"/>
      <c r="M273" s="131"/>
      <c r="N273" s="123"/>
      <c r="O273" s="108"/>
      <c r="P273" s="108"/>
      <c r="Q273" s="108"/>
      <c r="R273" s="119"/>
    </row>
    <row r="274" spans="1:18" ht="6" customHeight="1" x14ac:dyDescent="0.45">
      <c r="A274" s="135"/>
      <c r="B274" s="131"/>
      <c r="C274" s="136"/>
      <c r="D274" s="131"/>
      <c r="E274" s="131"/>
      <c r="F274" s="123"/>
      <c r="G274" s="108"/>
      <c r="H274" s="108"/>
      <c r="I274" s="108"/>
      <c r="J274" s="119"/>
      <c r="K274" s="131"/>
      <c r="L274" s="131"/>
      <c r="M274" s="131"/>
      <c r="N274" s="123"/>
      <c r="O274" s="108"/>
      <c r="P274" s="108"/>
      <c r="Q274" s="108"/>
      <c r="R274" s="119"/>
    </row>
    <row r="275" spans="1:18" ht="18.5" x14ac:dyDescent="0.45">
      <c r="A275" s="135"/>
      <c r="B275" s="144"/>
      <c r="C275" s="124" t="s">
        <v>171</v>
      </c>
      <c r="D275" s="132" t="s">
        <v>82</v>
      </c>
      <c r="E275" s="132"/>
      <c r="F275" s="123" t="s">
        <v>133</v>
      </c>
      <c r="G275" s="122">
        <v>150</v>
      </c>
      <c r="H275" s="122">
        <v>170</v>
      </c>
      <c r="I275" s="122">
        <v>192</v>
      </c>
      <c r="J275" s="120">
        <f>SUM(G275:I275)</f>
        <v>512</v>
      </c>
      <c r="K275" s="124" t="s">
        <v>188</v>
      </c>
      <c r="L275" s="132" t="s">
        <v>81</v>
      </c>
      <c r="M275" s="132"/>
      <c r="N275" s="123" t="s">
        <v>76</v>
      </c>
      <c r="O275" s="133">
        <v>123</v>
      </c>
      <c r="P275" s="133">
        <v>134</v>
      </c>
      <c r="Q275" s="133">
        <v>162</v>
      </c>
      <c r="R275" s="119">
        <f>SUM(O275:Q275)</f>
        <v>419</v>
      </c>
    </row>
    <row r="276" spans="1:18" ht="18.5" x14ac:dyDescent="0.45">
      <c r="A276" s="135"/>
      <c r="B276" s="144"/>
      <c r="C276" s="136"/>
      <c r="D276" s="131"/>
      <c r="E276" s="131"/>
      <c r="F276" s="123" t="s">
        <v>134</v>
      </c>
      <c r="G276" s="122">
        <v>186</v>
      </c>
      <c r="H276" s="122">
        <v>167</v>
      </c>
      <c r="I276" s="122">
        <v>180</v>
      </c>
      <c r="J276" s="120">
        <f>SUM(G276:I276)</f>
        <v>533</v>
      </c>
      <c r="K276" s="136"/>
      <c r="L276" s="131"/>
      <c r="M276" s="131"/>
      <c r="N276" s="123" t="s">
        <v>149</v>
      </c>
      <c r="O276" s="133">
        <v>144</v>
      </c>
      <c r="P276" s="133">
        <v>95</v>
      </c>
      <c r="Q276" s="133">
        <v>103</v>
      </c>
      <c r="R276" s="119">
        <f>SUM(O276:Q276)</f>
        <v>342</v>
      </c>
    </row>
    <row r="277" spans="1:18" ht="18.5" x14ac:dyDescent="0.45">
      <c r="A277" s="135"/>
      <c r="B277" s="144"/>
      <c r="C277" s="136"/>
      <c r="D277" s="131"/>
      <c r="E277" s="131"/>
      <c r="F277" s="123" t="s">
        <v>71</v>
      </c>
      <c r="G277" s="122">
        <v>119</v>
      </c>
      <c r="H277" s="122">
        <v>151</v>
      </c>
      <c r="I277" s="122">
        <v>146</v>
      </c>
      <c r="J277" s="120">
        <f>SUM(G277:I277)</f>
        <v>416</v>
      </c>
      <c r="K277" s="136"/>
      <c r="L277" s="131"/>
      <c r="M277" s="131"/>
      <c r="N277" s="123" t="s">
        <v>75</v>
      </c>
      <c r="O277" s="133">
        <v>125</v>
      </c>
      <c r="P277" s="133">
        <v>141</v>
      </c>
      <c r="Q277" s="133">
        <v>110</v>
      </c>
      <c r="R277" s="119">
        <f>SUM(O277:Q277)</f>
        <v>376</v>
      </c>
    </row>
    <row r="278" spans="1:18" ht="18.5" customHeight="1" x14ac:dyDescent="0.45">
      <c r="A278" s="135"/>
      <c r="B278" s="144"/>
      <c r="C278" s="136"/>
      <c r="D278" s="131"/>
      <c r="E278" s="131"/>
      <c r="F278" s="123"/>
      <c r="G278" s="121">
        <f>SUM(G275:G277)</f>
        <v>455</v>
      </c>
      <c r="H278" s="121">
        <f>SUM(H275:H277)</f>
        <v>488</v>
      </c>
      <c r="I278" s="121">
        <f>SUM(I275:I277)</f>
        <v>518</v>
      </c>
      <c r="J278" s="120">
        <f>SUM(J275:J277)</f>
        <v>1461</v>
      </c>
      <c r="K278" s="136"/>
      <c r="L278" s="131"/>
      <c r="M278" s="131"/>
      <c r="N278" s="123"/>
      <c r="O278" s="108">
        <f>SUM(O275:O277)</f>
        <v>392</v>
      </c>
      <c r="P278" s="108">
        <f>SUM(P275:P277)</f>
        <v>370</v>
      </c>
      <c r="Q278" s="108">
        <f>SUM(Q275:Q277)</f>
        <v>375</v>
      </c>
      <c r="R278" s="119">
        <f>SUM(R275:R277)</f>
        <v>1137</v>
      </c>
    </row>
    <row r="279" spans="1:18" ht="6" customHeight="1" x14ac:dyDescent="0.45">
      <c r="A279" s="135"/>
      <c r="B279" s="144"/>
      <c r="C279" s="138"/>
      <c r="D279" s="139"/>
      <c r="E279" s="139"/>
      <c r="F279" s="142"/>
      <c r="G279" s="163"/>
      <c r="H279" s="163"/>
      <c r="I279" s="163"/>
      <c r="J279" s="164"/>
      <c r="K279" s="138"/>
      <c r="L279" s="139"/>
      <c r="M279" s="139"/>
      <c r="N279" s="142"/>
      <c r="O279" s="146"/>
      <c r="P279" s="146"/>
      <c r="Q279" s="146"/>
      <c r="R279" s="165"/>
    </row>
    <row r="280" spans="1:18" ht="6" customHeight="1" x14ac:dyDescent="0.45">
      <c r="A280" s="135"/>
      <c r="B280" s="144"/>
      <c r="C280" s="127"/>
      <c r="D280" s="126"/>
      <c r="E280" s="126"/>
      <c r="F280" s="149"/>
      <c r="G280" s="112"/>
      <c r="H280" s="112"/>
      <c r="I280" s="112"/>
      <c r="J280" s="153"/>
      <c r="K280" s="127"/>
      <c r="L280" s="126"/>
      <c r="M280" s="126"/>
      <c r="N280" s="149"/>
      <c r="O280" s="149"/>
      <c r="P280" s="149"/>
      <c r="Q280" s="149"/>
      <c r="R280" s="154"/>
    </row>
    <row r="281" spans="1:18" ht="18.5" x14ac:dyDescent="0.45">
      <c r="A281" s="135"/>
      <c r="B281" s="144"/>
      <c r="C281" s="124" t="s">
        <v>177</v>
      </c>
      <c r="D281" s="132" t="s">
        <v>81</v>
      </c>
      <c r="E281" s="132"/>
      <c r="F281" s="123" t="s">
        <v>107</v>
      </c>
      <c r="G281" s="122">
        <v>120</v>
      </c>
      <c r="H281" s="122">
        <v>129</v>
      </c>
      <c r="I281" s="122">
        <v>136</v>
      </c>
      <c r="J281" s="120">
        <f>SUM(G281:I281)</f>
        <v>385</v>
      </c>
      <c r="K281" s="124" t="s">
        <v>129</v>
      </c>
      <c r="L281" s="132" t="s">
        <v>82</v>
      </c>
      <c r="M281" s="132"/>
      <c r="N281" s="123" t="s">
        <v>60</v>
      </c>
      <c r="O281" s="133">
        <v>152</v>
      </c>
      <c r="P281" s="133">
        <v>106</v>
      </c>
      <c r="Q281" s="133">
        <v>146</v>
      </c>
      <c r="R281" s="119">
        <f>SUM(O281:Q281)</f>
        <v>404</v>
      </c>
    </row>
    <row r="282" spans="1:18" ht="18.5" x14ac:dyDescent="0.45">
      <c r="A282" s="135"/>
      <c r="B282" s="144"/>
      <c r="C282" s="136"/>
      <c r="D282" s="132"/>
      <c r="E282" s="131"/>
      <c r="F282" s="123" t="s">
        <v>108</v>
      </c>
      <c r="G282" s="122">
        <v>127</v>
      </c>
      <c r="H282" s="122">
        <v>142</v>
      </c>
      <c r="I282" s="122">
        <v>114</v>
      </c>
      <c r="J282" s="120">
        <f>SUM(G282:I282)</f>
        <v>383</v>
      </c>
      <c r="K282" s="136"/>
      <c r="L282" s="131" t="s">
        <v>2</v>
      </c>
      <c r="M282" s="131"/>
      <c r="N282" s="123" t="s">
        <v>136</v>
      </c>
      <c r="O282" s="133">
        <v>174</v>
      </c>
      <c r="P282" s="133">
        <v>166</v>
      </c>
      <c r="Q282" s="133">
        <v>186</v>
      </c>
      <c r="R282" s="119">
        <f>SUM(O282:Q282)</f>
        <v>526</v>
      </c>
    </row>
    <row r="283" spans="1:18" ht="18.5" x14ac:dyDescent="0.45">
      <c r="A283" s="135"/>
      <c r="B283" s="144"/>
      <c r="C283" s="136"/>
      <c r="D283" s="131"/>
      <c r="E283" s="131"/>
      <c r="F283" s="123" t="s">
        <v>93</v>
      </c>
      <c r="G283" s="122">
        <v>134</v>
      </c>
      <c r="H283" s="122">
        <v>134</v>
      </c>
      <c r="I283" s="122">
        <v>121</v>
      </c>
      <c r="J283" s="120">
        <f>SUM(G283:I283)</f>
        <v>389</v>
      </c>
      <c r="K283" s="136"/>
      <c r="L283" s="131"/>
      <c r="M283" s="131"/>
      <c r="N283" s="123" t="s">
        <v>135</v>
      </c>
      <c r="O283" s="133">
        <v>148</v>
      </c>
      <c r="P283" s="133">
        <v>168</v>
      </c>
      <c r="Q283" s="133">
        <v>148</v>
      </c>
      <c r="R283" s="119">
        <f>SUM(O283:Q283)</f>
        <v>464</v>
      </c>
    </row>
    <row r="284" spans="1:18" ht="18.5" customHeight="1" x14ac:dyDescent="0.45">
      <c r="A284" s="135"/>
      <c r="B284" s="144"/>
      <c r="C284" s="136"/>
      <c r="D284" s="131"/>
      <c r="E284" s="131"/>
      <c r="F284" s="123"/>
      <c r="G284" s="121">
        <f>SUM(G281:G283)</f>
        <v>381</v>
      </c>
      <c r="H284" s="121">
        <f>SUM(H281:H283)</f>
        <v>405</v>
      </c>
      <c r="I284" s="121">
        <f>SUM(I281:I283)</f>
        <v>371</v>
      </c>
      <c r="J284" s="120">
        <f>SUM(J281:J283)</f>
        <v>1157</v>
      </c>
      <c r="K284" s="136"/>
      <c r="L284" s="131"/>
      <c r="M284" s="131"/>
      <c r="N284" s="123"/>
      <c r="O284" s="108">
        <f>SUM(O281:O283)</f>
        <v>474</v>
      </c>
      <c r="P284" s="108">
        <f>SUM(P281:P283)</f>
        <v>440</v>
      </c>
      <c r="Q284" s="108">
        <f>SUM(Q281:Q283)</f>
        <v>480</v>
      </c>
      <c r="R284" s="119">
        <f>SUM(R281:R283)</f>
        <v>1394</v>
      </c>
    </row>
    <row r="285" spans="1:18" ht="6" customHeight="1" x14ac:dyDescent="0.45">
      <c r="A285" s="135"/>
      <c r="B285" s="131"/>
      <c r="C285" s="136"/>
      <c r="D285" s="131"/>
      <c r="E285" s="131"/>
      <c r="F285" s="123"/>
      <c r="G285" s="108"/>
      <c r="H285" s="108"/>
      <c r="I285" s="108"/>
      <c r="J285" s="119"/>
      <c r="K285" s="131"/>
      <c r="L285" s="131"/>
      <c r="M285" s="131"/>
      <c r="N285" s="123"/>
      <c r="O285" s="108"/>
      <c r="P285" s="108"/>
      <c r="Q285" s="108"/>
      <c r="R285" s="119"/>
    </row>
    <row r="286" spans="1:18" ht="6" customHeight="1" x14ac:dyDescent="0.45">
      <c r="A286" s="135"/>
      <c r="B286" s="131"/>
      <c r="C286" s="136"/>
      <c r="D286" s="131"/>
      <c r="E286" s="131"/>
      <c r="F286" s="123"/>
      <c r="G286" s="108"/>
      <c r="H286" s="108"/>
      <c r="I286" s="108"/>
      <c r="J286" s="119"/>
      <c r="K286" s="131"/>
      <c r="L286" s="131"/>
      <c r="M286" s="131"/>
      <c r="N286" s="123"/>
      <c r="O286" s="108"/>
      <c r="P286" s="108"/>
      <c r="Q286" s="108"/>
      <c r="R286" s="119"/>
    </row>
    <row r="287" spans="1:18" ht="18.5" x14ac:dyDescent="0.45">
      <c r="A287" s="135"/>
      <c r="B287" s="144"/>
      <c r="C287" s="124" t="s">
        <v>174</v>
      </c>
      <c r="D287" s="132" t="s">
        <v>82</v>
      </c>
      <c r="E287" s="132"/>
      <c r="F287" s="123" t="s">
        <v>47</v>
      </c>
      <c r="G287" s="122">
        <v>133</v>
      </c>
      <c r="H287" s="122">
        <v>179</v>
      </c>
      <c r="I287" s="122">
        <v>156</v>
      </c>
      <c r="J287" s="120">
        <f>SUM(G287:I287)</f>
        <v>468</v>
      </c>
      <c r="K287" s="124" t="s">
        <v>181</v>
      </c>
      <c r="L287" s="132" t="s">
        <v>81</v>
      </c>
      <c r="M287" s="132"/>
      <c r="N287" s="123" t="s">
        <v>78</v>
      </c>
      <c r="O287" s="133">
        <v>123</v>
      </c>
      <c r="P287" s="133">
        <v>133</v>
      </c>
      <c r="Q287" s="133">
        <v>118</v>
      </c>
      <c r="R287" s="119">
        <f>SUM(O287:Q287)</f>
        <v>374</v>
      </c>
    </row>
    <row r="288" spans="1:18" ht="18.5" x14ac:dyDescent="0.45">
      <c r="A288" s="135"/>
      <c r="B288" s="144"/>
      <c r="C288" s="136"/>
      <c r="D288" s="131"/>
      <c r="E288" s="131"/>
      <c r="F288" s="123" t="s">
        <v>43</v>
      </c>
      <c r="G288" s="122">
        <v>140</v>
      </c>
      <c r="H288" s="122">
        <v>110</v>
      </c>
      <c r="I288" s="122">
        <v>133</v>
      </c>
      <c r="J288" s="120">
        <f>SUM(G288:I288)</f>
        <v>383</v>
      </c>
      <c r="K288" s="136"/>
      <c r="L288" s="131"/>
      <c r="M288" s="131"/>
      <c r="N288" s="123" t="s">
        <v>130</v>
      </c>
      <c r="O288" s="133">
        <v>120</v>
      </c>
      <c r="P288" s="133">
        <v>125</v>
      </c>
      <c r="Q288" s="133">
        <v>149</v>
      </c>
      <c r="R288" s="119">
        <f>SUM(O288:Q288)</f>
        <v>394</v>
      </c>
    </row>
    <row r="289" spans="1:18" ht="18.5" x14ac:dyDescent="0.45">
      <c r="A289" s="135"/>
      <c r="B289" s="144"/>
      <c r="C289" s="136"/>
      <c r="D289" s="131" t="s">
        <v>2</v>
      </c>
      <c r="E289" s="131"/>
      <c r="F289" s="123" t="s">
        <v>44</v>
      </c>
      <c r="G289" s="122">
        <v>139</v>
      </c>
      <c r="H289" s="122">
        <v>204</v>
      </c>
      <c r="I289" s="122">
        <v>186</v>
      </c>
      <c r="J289" s="120">
        <f>SUM(G289:I289)</f>
        <v>529</v>
      </c>
      <c r="K289" s="136"/>
      <c r="L289" s="131"/>
      <c r="M289" s="131"/>
      <c r="N289" s="123" t="s">
        <v>79</v>
      </c>
      <c r="O289" s="133">
        <v>102</v>
      </c>
      <c r="P289" s="133">
        <v>159</v>
      </c>
      <c r="Q289" s="133">
        <v>121</v>
      </c>
      <c r="R289" s="119">
        <f>SUM(O289:Q289)</f>
        <v>382</v>
      </c>
    </row>
    <row r="290" spans="1:18" ht="18.5" customHeight="1" x14ac:dyDescent="0.45">
      <c r="A290" s="135"/>
      <c r="B290" s="144"/>
      <c r="C290" s="136"/>
      <c r="D290" s="131"/>
      <c r="E290" s="131"/>
      <c r="F290" s="131"/>
      <c r="G290" s="121">
        <f>SUM(G287:G289)</f>
        <v>412</v>
      </c>
      <c r="H290" s="121">
        <f>SUM(H287:H289)</f>
        <v>493</v>
      </c>
      <c r="I290" s="121">
        <f>SUM(I287:I289)</f>
        <v>475</v>
      </c>
      <c r="J290" s="120">
        <f>SUM(J287:J289)</f>
        <v>1380</v>
      </c>
      <c r="K290" s="136"/>
      <c r="L290" s="131"/>
      <c r="M290" s="131"/>
      <c r="N290" s="123"/>
      <c r="O290" s="108">
        <f>SUM(O287:O289)</f>
        <v>345</v>
      </c>
      <c r="P290" s="108">
        <f>SUM(P287:P289)</f>
        <v>417</v>
      </c>
      <c r="Q290" s="108">
        <f>SUM(Q287:Q289)</f>
        <v>388</v>
      </c>
      <c r="R290" s="119">
        <f>SUM(R287:R289)</f>
        <v>1150</v>
      </c>
    </row>
    <row r="291" spans="1:18" ht="6" customHeight="1" x14ac:dyDescent="0.45">
      <c r="A291" s="135"/>
      <c r="B291" s="144"/>
      <c r="C291" s="138"/>
      <c r="D291" s="139"/>
      <c r="E291" s="139"/>
      <c r="F291" s="142"/>
      <c r="G291" s="163"/>
      <c r="H291" s="163"/>
      <c r="I291" s="163"/>
      <c r="J291" s="164"/>
      <c r="K291" s="138"/>
      <c r="L291" s="139"/>
      <c r="M291" s="139"/>
      <c r="N291" s="142"/>
      <c r="O291" s="146"/>
      <c r="P291" s="146"/>
      <c r="Q291" s="146"/>
      <c r="R291" s="165"/>
    </row>
    <row r="292" spans="1:18" ht="6" customHeight="1" x14ac:dyDescent="0.45">
      <c r="A292" s="135"/>
      <c r="B292" s="144"/>
      <c r="C292" s="127"/>
      <c r="D292" s="126"/>
      <c r="E292" s="126"/>
      <c r="F292" s="149"/>
      <c r="G292" s="112"/>
      <c r="H292" s="112"/>
      <c r="I292" s="112"/>
      <c r="J292" s="153"/>
      <c r="K292" s="127"/>
      <c r="L292" s="126"/>
      <c r="M292" s="126"/>
      <c r="N292" s="149"/>
      <c r="O292" s="149"/>
      <c r="P292" s="149"/>
      <c r="Q292" s="149"/>
      <c r="R292" s="154"/>
    </row>
    <row r="293" spans="1:18" ht="18.5" x14ac:dyDescent="0.45">
      <c r="A293" s="135"/>
      <c r="B293" s="144"/>
      <c r="C293" s="124" t="s">
        <v>176</v>
      </c>
      <c r="D293" s="132" t="s">
        <v>81</v>
      </c>
      <c r="E293" s="132"/>
      <c r="F293" s="123" t="s">
        <v>103</v>
      </c>
      <c r="G293" s="122">
        <v>126</v>
      </c>
      <c r="H293" s="122">
        <v>125</v>
      </c>
      <c r="I293" s="122">
        <v>109</v>
      </c>
      <c r="J293" s="120">
        <f>SUM(G293:I293)</f>
        <v>360</v>
      </c>
      <c r="K293" s="136"/>
      <c r="L293" s="131"/>
      <c r="M293" s="131"/>
      <c r="N293" s="131"/>
      <c r="O293" s="122"/>
      <c r="P293" s="122"/>
      <c r="Q293" s="122"/>
      <c r="R293" s="145"/>
    </row>
    <row r="294" spans="1:18" ht="18.5" x14ac:dyDescent="0.45">
      <c r="A294" s="135"/>
      <c r="B294" s="144"/>
      <c r="C294" s="136"/>
      <c r="D294" s="131"/>
      <c r="E294" s="131"/>
      <c r="F294" s="123" t="s">
        <v>156</v>
      </c>
      <c r="G294" s="122">
        <v>147</v>
      </c>
      <c r="H294" s="122">
        <v>166</v>
      </c>
      <c r="I294" s="122">
        <v>161</v>
      </c>
      <c r="J294" s="120">
        <f>SUM(G294:I294)</f>
        <v>474</v>
      </c>
      <c r="K294" s="136"/>
      <c r="L294" s="131"/>
      <c r="M294" s="131"/>
      <c r="N294" s="131"/>
      <c r="O294" s="122"/>
      <c r="P294" s="122"/>
      <c r="Q294" s="122"/>
      <c r="R294" s="145"/>
    </row>
    <row r="295" spans="1:18" ht="18.5" x14ac:dyDescent="0.45">
      <c r="A295" s="135"/>
      <c r="B295" s="144"/>
      <c r="C295" s="136"/>
      <c r="D295" s="131"/>
      <c r="E295" s="131"/>
      <c r="F295" s="123" t="s">
        <v>112</v>
      </c>
      <c r="G295" s="122">
        <v>135</v>
      </c>
      <c r="H295" s="122">
        <v>126</v>
      </c>
      <c r="I295" s="122">
        <v>166</v>
      </c>
      <c r="J295" s="120">
        <f>SUM(G295:I295)</f>
        <v>427</v>
      </c>
      <c r="K295" s="136"/>
      <c r="L295" s="131"/>
      <c r="M295" s="131"/>
      <c r="N295" s="131"/>
      <c r="O295" s="122"/>
      <c r="P295" s="122"/>
      <c r="Q295" s="122"/>
      <c r="R295" s="145"/>
    </row>
    <row r="296" spans="1:18" ht="18.5" customHeight="1" x14ac:dyDescent="0.45">
      <c r="A296" s="135"/>
      <c r="B296" s="144"/>
      <c r="C296" s="136"/>
      <c r="D296" s="131"/>
      <c r="E296" s="131"/>
      <c r="F296" s="123" t="s">
        <v>2</v>
      </c>
      <c r="G296" s="121">
        <f>SUM(G293:G295)</f>
        <v>408</v>
      </c>
      <c r="H296" s="121">
        <f>SUM(H293:H295)</f>
        <v>417</v>
      </c>
      <c r="I296" s="121">
        <f>SUM(I293:I295)</f>
        <v>436</v>
      </c>
      <c r="J296" s="120">
        <f>SUM(J293:J295)</f>
        <v>1261</v>
      </c>
      <c r="K296" s="136"/>
      <c r="L296" s="131"/>
      <c r="M296" s="131"/>
      <c r="N296" s="131"/>
      <c r="O296" s="122"/>
      <c r="P296" s="122"/>
      <c r="Q296" s="122"/>
      <c r="R296" s="145"/>
    </row>
    <row r="297" spans="1:18" ht="6" customHeight="1" x14ac:dyDescent="0.45">
      <c r="A297" s="135"/>
      <c r="B297" s="131"/>
      <c r="C297" s="136"/>
      <c r="D297" s="131"/>
      <c r="E297" s="131"/>
      <c r="F297" s="123"/>
      <c r="G297" s="108"/>
      <c r="H297" s="108"/>
      <c r="I297" s="108"/>
      <c r="J297" s="119"/>
      <c r="K297" s="131"/>
      <c r="L297" s="131"/>
      <c r="M297" s="131"/>
      <c r="N297" s="123"/>
      <c r="O297" s="108"/>
      <c r="P297" s="108"/>
      <c r="Q297" s="108"/>
      <c r="R297" s="119"/>
    </row>
    <row r="298" spans="1:18" ht="6" customHeight="1" x14ac:dyDescent="0.45">
      <c r="A298" s="135"/>
      <c r="B298" s="131"/>
      <c r="C298" s="136"/>
      <c r="D298" s="131"/>
      <c r="E298" s="131"/>
      <c r="F298" s="123"/>
      <c r="G298" s="108"/>
      <c r="H298" s="108"/>
      <c r="I298" s="108"/>
      <c r="J298" s="119"/>
      <c r="K298" s="131"/>
      <c r="L298" s="131"/>
      <c r="M298" s="131"/>
      <c r="N298" s="123"/>
      <c r="O298" s="108"/>
      <c r="P298" s="108"/>
      <c r="Q298" s="108"/>
      <c r="R298" s="119"/>
    </row>
    <row r="299" spans="1:18" ht="18.5" x14ac:dyDescent="0.45">
      <c r="A299" s="135"/>
      <c r="B299" s="144"/>
      <c r="C299" s="124" t="s">
        <v>172</v>
      </c>
      <c r="D299" s="132" t="s">
        <v>82</v>
      </c>
      <c r="E299" s="132"/>
      <c r="F299" s="123" t="s">
        <v>85</v>
      </c>
      <c r="G299" s="122">
        <v>163</v>
      </c>
      <c r="H299" s="122">
        <v>132</v>
      </c>
      <c r="I299" s="122">
        <v>155</v>
      </c>
      <c r="J299" s="120">
        <f>SUM(G299:I299)</f>
        <v>450</v>
      </c>
      <c r="K299" s="136"/>
      <c r="L299" s="131"/>
      <c r="M299" s="131"/>
      <c r="N299" s="131"/>
      <c r="O299" s="122"/>
      <c r="P299" s="122"/>
      <c r="Q299" s="122"/>
      <c r="R299" s="145"/>
    </row>
    <row r="300" spans="1:18" ht="18.5" x14ac:dyDescent="0.45">
      <c r="A300" s="135"/>
      <c r="B300" s="144"/>
      <c r="C300" s="136"/>
      <c r="D300" s="131"/>
      <c r="E300" s="131"/>
      <c r="F300" s="131" t="s">
        <v>111</v>
      </c>
      <c r="G300" s="122">
        <v>142</v>
      </c>
      <c r="H300" s="122">
        <v>214</v>
      </c>
      <c r="I300" s="122">
        <v>138</v>
      </c>
      <c r="J300" s="120">
        <f>SUM(G300:I300)</f>
        <v>494</v>
      </c>
      <c r="K300" s="136"/>
      <c r="L300" s="131"/>
      <c r="M300" s="131"/>
      <c r="N300" s="131"/>
      <c r="O300" s="122"/>
      <c r="P300" s="122"/>
      <c r="Q300" s="122"/>
      <c r="R300" s="145"/>
    </row>
    <row r="301" spans="1:18" ht="18.5" x14ac:dyDescent="0.45">
      <c r="A301" s="135"/>
      <c r="B301" s="144"/>
      <c r="C301" s="136"/>
      <c r="D301" s="131"/>
      <c r="E301" s="131"/>
      <c r="F301" s="123" t="s">
        <v>83</v>
      </c>
      <c r="G301" s="122">
        <v>156</v>
      </c>
      <c r="H301" s="122">
        <v>126</v>
      </c>
      <c r="I301" s="122">
        <v>165</v>
      </c>
      <c r="J301" s="120">
        <f>SUM(G301:I301)</f>
        <v>447</v>
      </c>
      <c r="K301" s="136"/>
      <c r="L301" s="131"/>
      <c r="M301" s="131"/>
      <c r="N301" s="131"/>
      <c r="O301" s="122"/>
      <c r="P301" s="122"/>
      <c r="Q301" s="122"/>
      <c r="R301" s="145"/>
    </row>
    <row r="302" spans="1:18" ht="18.5" customHeight="1" x14ac:dyDescent="0.45">
      <c r="A302" s="135"/>
      <c r="B302" s="144"/>
      <c r="C302" s="136"/>
      <c r="D302" s="131"/>
      <c r="E302" s="131"/>
      <c r="F302" s="123"/>
      <c r="G302" s="121">
        <f>SUM(G299:G301)</f>
        <v>461</v>
      </c>
      <c r="H302" s="121">
        <f>SUM(H299:H301)</f>
        <v>472</v>
      </c>
      <c r="I302" s="121">
        <f>SUM(I299:I301)</f>
        <v>458</v>
      </c>
      <c r="J302" s="120">
        <f>SUM(J299:J301)</f>
        <v>1391</v>
      </c>
      <c r="K302" s="136"/>
      <c r="L302" s="131"/>
      <c r="M302" s="131"/>
      <c r="N302" s="131"/>
      <c r="O302" s="122"/>
      <c r="P302" s="122"/>
      <c r="Q302" s="122"/>
      <c r="R302" s="145"/>
    </row>
    <row r="303" spans="1:18" ht="6" customHeight="1" x14ac:dyDescent="0.45">
      <c r="A303" s="157"/>
      <c r="B303" s="158"/>
      <c r="C303" s="138"/>
      <c r="D303" s="139"/>
      <c r="E303" s="139"/>
      <c r="F303" s="142"/>
      <c r="G303" s="163"/>
      <c r="H303" s="163"/>
      <c r="I303" s="163"/>
      <c r="J303" s="164"/>
      <c r="K303" s="138"/>
      <c r="L303" s="139"/>
      <c r="M303" s="139"/>
      <c r="N303" s="142"/>
      <c r="O303" s="146"/>
      <c r="P303" s="146"/>
      <c r="Q303" s="146"/>
      <c r="R303" s="165"/>
    </row>
    <row r="304" spans="1:18" ht="6" customHeight="1" x14ac:dyDescent="0.45">
      <c r="A304" s="125"/>
      <c r="B304" s="147"/>
      <c r="C304" s="161"/>
      <c r="D304" s="126"/>
      <c r="E304" s="126"/>
      <c r="F304" s="149"/>
      <c r="G304" s="150"/>
      <c r="H304" s="150"/>
      <c r="I304" s="150"/>
      <c r="J304" s="151"/>
      <c r="K304" s="127"/>
      <c r="L304" s="126"/>
      <c r="M304" s="126"/>
      <c r="N304" s="149"/>
      <c r="O304" s="149"/>
      <c r="P304" s="149"/>
      <c r="Q304" s="149"/>
      <c r="R304" s="154"/>
    </row>
    <row r="305" spans="1:18" ht="18.5" x14ac:dyDescent="0.45">
      <c r="A305" s="130" t="s">
        <v>183</v>
      </c>
      <c r="B305" s="144" t="s">
        <v>184</v>
      </c>
      <c r="C305" s="124" t="s">
        <v>172</v>
      </c>
      <c r="D305" s="132" t="s">
        <v>82</v>
      </c>
      <c r="E305" s="132" t="s">
        <v>2</v>
      </c>
      <c r="F305" s="123" t="s">
        <v>83</v>
      </c>
      <c r="G305" s="122">
        <v>203</v>
      </c>
      <c r="H305" s="122">
        <v>165</v>
      </c>
      <c r="I305" s="122">
        <v>133</v>
      </c>
      <c r="J305" s="120">
        <f>SUM(G305:I305)</f>
        <v>501</v>
      </c>
      <c r="K305" s="124" t="s">
        <v>179</v>
      </c>
      <c r="L305" s="132" t="s">
        <v>2</v>
      </c>
      <c r="M305" s="132"/>
      <c r="N305" s="123" t="s">
        <v>200</v>
      </c>
      <c r="O305" s="133">
        <v>0</v>
      </c>
      <c r="P305" s="133">
        <v>0</v>
      </c>
      <c r="Q305" s="133">
        <v>0</v>
      </c>
      <c r="R305" s="119">
        <f>SUM(O305:Q305)</f>
        <v>0</v>
      </c>
    </row>
    <row r="306" spans="1:18" ht="18.5" x14ac:dyDescent="0.45">
      <c r="A306" s="130"/>
      <c r="B306" s="144"/>
      <c r="C306" s="124"/>
      <c r="D306" s="132"/>
      <c r="E306" s="132"/>
      <c r="F306" s="123" t="s">
        <v>84</v>
      </c>
      <c r="G306" s="122">
        <v>175</v>
      </c>
      <c r="H306" s="122">
        <v>161</v>
      </c>
      <c r="I306" s="122">
        <v>167</v>
      </c>
      <c r="J306" s="120">
        <f>SUM(G306:I306)</f>
        <v>503</v>
      </c>
      <c r="K306" s="124"/>
      <c r="L306" s="131"/>
      <c r="M306" s="132"/>
      <c r="N306" s="123" t="s">
        <v>2</v>
      </c>
      <c r="O306" s="133">
        <v>0</v>
      </c>
      <c r="P306" s="133">
        <v>0</v>
      </c>
      <c r="Q306" s="133">
        <v>0</v>
      </c>
      <c r="R306" s="119">
        <f>SUM(O306:Q306)</f>
        <v>0</v>
      </c>
    </row>
    <row r="307" spans="1:18" ht="18.5" x14ac:dyDescent="0.45">
      <c r="A307" s="135"/>
      <c r="B307" s="144"/>
      <c r="C307" s="136"/>
      <c r="D307" s="131"/>
      <c r="E307" s="131"/>
      <c r="F307" s="131" t="s">
        <v>111</v>
      </c>
      <c r="G307" s="122">
        <v>142</v>
      </c>
      <c r="H307" s="122">
        <v>129</v>
      </c>
      <c r="I307" s="122">
        <v>149</v>
      </c>
      <c r="J307" s="120">
        <f>SUM(G307:I307)</f>
        <v>420</v>
      </c>
      <c r="K307" s="124"/>
      <c r="L307" s="131"/>
      <c r="M307" s="132"/>
      <c r="N307" s="123" t="s">
        <v>2</v>
      </c>
      <c r="O307" s="133">
        <v>0</v>
      </c>
      <c r="P307" s="133">
        <v>0</v>
      </c>
      <c r="Q307" s="133">
        <v>0</v>
      </c>
      <c r="R307" s="119">
        <f>SUM(O307:Q307)</f>
        <v>0</v>
      </c>
    </row>
    <row r="308" spans="1:18" ht="18.5" customHeight="1" x14ac:dyDescent="0.45">
      <c r="A308" s="135"/>
      <c r="B308" s="144"/>
      <c r="C308" s="136"/>
      <c r="D308" s="131"/>
      <c r="E308" s="131"/>
      <c r="F308" s="123"/>
      <c r="G308" s="121">
        <f>SUM(G305:G307)</f>
        <v>520</v>
      </c>
      <c r="H308" s="121">
        <f>SUM(H305:H307)</f>
        <v>455</v>
      </c>
      <c r="I308" s="121">
        <f>SUM(I305:I307)</f>
        <v>449</v>
      </c>
      <c r="J308" s="120">
        <f>SUM(J305:J307)</f>
        <v>1424</v>
      </c>
      <c r="K308" s="136"/>
      <c r="L308" s="131"/>
      <c r="M308" s="131"/>
      <c r="N308" s="123" t="s">
        <v>2</v>
      </c>
      <c r="O308" s="108">
        <f>SUM(O305:O307)</f>
        <v>0</v>
      </c>
      <c r="P308" s="108">
        <f>SUM(P305:P307)</f>
        <v>0</v>
      </c>
      <c r="Q308" s="108">
        <f>SUM(Q305:Q307)</f>
        <v>0</v>
      </c>
      <c r="R308" s="119">
        <f>SUM(R305:R307)</f>
        <v>0</v>
      </c>
    </row>
    <row r="309" spans="1:18" ht="6" customHeight="1" x14ac:dyDescent="0.45">
      <c r="A309" s="135"/>
      <c r="B309" s="131"/>
      <c r="C309" s="136"/>
      <c r="D309" s="131"/>
      <c r="E309" s="131"/>
      <c r="F309" s="123"/>
      <c r="G309" s="108"/>
      <c r="H309" s="108"/>
      <c r="I309" s="108"/>
      <c r="J309" s="119"/>
      <c r="K309" s="131"/>
      <c r="L309" s="131"/>
      <c r="M309" s="131"/>
      <c r="N309" s="123"/>
      <c r="O309" s="108"/>
      <c r="P309" s="108"/>
      <c r="Q309" s="108"/>
      <c r="R309" s="119"/>
    </row>
    <row r="310" spans="1:18" ht="6" customHeight="1" x14ac:dyDescent="0.45">
      <c r="A310" s="135"/>
      <c r="B310" s="131"/>
      <c r="C310" s="136" t="s">
        <v>2</v>
      </c>
      <c r="D310" s="131"/>
      <c r="E310" s="131"/>
      <c r="F310" s="123"/>
      <c r="G310" s="108"/>
      <c r="H310" s="108"/>
      <c r="I310" s="108"/>
      <c r="J310" s="119"/>
      <c r="K310" s="131"/>
      <c r="L310" s="131"/>
      <c r="M310" s="131"/>
      <c r="N310" s="123" t="s">
        <v>2</v>
      </c>
      <c r="O310" s="108"/>
      <c r="P310" s="108"/>
      <c r="Q310" s="108"/>
      <c r="R310" s="119"/>
    </row>
    <row r="311" spans="1:18" ht="14.4" customHeight="1" x14ac:dyDescent="0.45">
      <c r="A311" s="135"/>
      <c r="B311" s="144"/>
      <c r="C311" s="124" t="s">
        <v>174</v>
      </c>
      <c r="D311" s="132" t="s">
        <v>81</v>
      </c>
      <c r="E311" s="132" t="s">
        <v>2</v>
      </c>
      <c r="F311" s="123" t="s">
        <v>43</v>
      </c>
      <c r="G311" s="122">
        <v>141</v>
      </c>
      <c r="H311" s="122">
        <v>149</v>
      </c>
      <c r="I311" s="122">
        <v>150</v>
      </c>
      <c r="J311" s="120">
        <f>SUM(G311:I311)</f>
        <v>440</v>
      </c>
      <c r="K311" s="124" t="s">
        <v>181</v>
      </c>
      <c r="L311" s="132" t="s">
        <v>2</v>
      </c>
      <c r="M311" s="132"/>
      <c r="N311" s="123" t="s">
        <v>200</v>
      </c>
      <c r="O311" s="133">
        <v>0</v>
      </c>
      <c r="P311" s="133">
        <v>0</v>
      </c>
      <c r="Q311" s="133">
        <v>0</v>
      </c>
      <c r="R311" s="119">
        <f>SUM(O311:Q311)</f>
        <v>0</v>
      </c>
    </row>
    <row r="312" spans="1:18" ht="18.5" x14ac:dyDescent="0.45">
      <c r="A312" s="135"/>
      <c r="B312" s="144"/>
      <c r="C312" s="136"/>
      <c r="D312" s="131"/>
      <c r="E312" s="131"/>
      <c r="F312" s="131" t="s">
        <v>97</v>
      </c>
      <c r="G312" s="122">
        <v>153</v>
      </c>
      <c r="H312" s="122">
        <v>148</v>
      </c>
      <c r="I312" s="122">
        <v>127</v>
      </c>
      <c r="J312" s="120">
        <f>SUM(G312:I312)</f>
        <v>428</v>
      </c>
      <c r="K312" s="136"/>
      <c r="L312" s="131"/>
      <c r="M312" s="131"/>
      <c r="N312" s="123" t="s">
        <v>2</v>
      </c>
      <c r="O312" s="133">
        <v>0</v>
      </c>
      <c r="P312" s="133">
        <v>0</v>
      </c>
      <c r="Q312" s="133">
        <v>0</v>
      </c>
      <c r="R312" s="119">
        <f>SUM(O312:Q312)</f>
        <v>0</v>
      </c>
    </row>
    <row r="313" spans="1:18" ht="18.5" x14ac:dyDescent="0.45">
      <c r="A313" s="135"/>
      <c r="B313" s="144"/>
      <c r="C313" s="136"/>
      <c r="D313" s="131"/>
      <c r="E313" s="131"/>
      <c r="F313" s="123" t="s">
        <v>44</v>
      </c>
      <c r="G313" s="122">
        <v>147</v>
      </c>
      <c r="H313" s="122">
        <v>155</v>
      </c>
      <c r="I313" s="122">
        <v>147</v>
      </c>
      <c r="J313" s="120">
        <f>SUM(G313:I313)</f>
        <v>449</v>
      </c>
      <c r="K313" s="136"/>
      <c r="L313" s="131"/>
      <c r="M313" s="131"/>
      <c r="N313" s="123" t="s">
        <v>2</v>
      </c>
      <c r="O313" s="133">
        <v>0</v>
      </c>
      <c r="P313" s="133">
        <v>0</v>
      </c>
      <c r="Q313" s="133">
        <v>0</v>
      </c>
      <c r="R313" s="119">
        <f>SUM(O313:Q313)</f>
        <v>0</v>
      </c>
    </row>
    <row r="314" spans="1:18" ht="18.5" customHeight="1" x14ac:dyDescent="0.45">
      <c r="A314" s="135"/>
      <c r="B314" s="144"/>
      <c r="C314" s="136"/>
      <c r="D314" s="131"/>
      <c r="E314" s="131"/>
      <c r="F314" s="123"/>
      <c r="G314" s="121">
        <f>SUM(G311:G313)</f>
        <v>441</v>
      </c>
      <c r="H314" s="121">
        <f>SUM(H311:H313)</f>
        <v>452</v>
      </c>
      <c r="I314" s="121">
        <f>SUM(I311:I313)</f>
        <v>424</v>
      </c>
      <c r="J314" s="120">
        <f>SUM(J311:J313)</f>
        <v>1317</v>
      </c>
      <c r="K314" s="136"/>
      <c r="L314" s="131"/>
      <c r="M314" s="131"/>
      <c r="N314" s="123"/>
      <c r="O314" s="108">
        <f>SUM(O311:O313)</f>
        <v>0</v>
      </c>
      <c r="P314" s="108">
        <f>SUM(P311:P313)</f>
        <v>0</v>
      </c>
      <c r="Q314" s="108">
        <f>SUM(Q311:Q313)</f>
        <v>0</v>
      </c>
      <c r="R314" s="119">
        <f>SUM(R311:R313)</f>
        <v>0</v>
      </c>
    </row>
    <row r="315" spans="1:18" ht="6" customHeight="1" x14ac:dyDescent="0.45">
      <c r="A315" s="135"/>
      <c r="B315" s="144"/>
      <c r="C315" s="138"/>
      <c r="D315" s="139"/>
      <c r="E315" s="139"/>
      <c r="F315" s="139"/>
      <c r="G315" s="140"/>
      <c r="H315" s="140"/>
      <c r="I315" s="140"/>
      <c r="J315" s="141"/>
      <c r="K315" s="138"/>
      <c r="L315" s="139"/>
      <c r="M315" s="139"/>
      <c r="N315" s="142"/>
      <c r="O315" s="146"/>
      <c r="P315" s="146"/>
      <c r="Q315" s="146"/>
      <c r="R315" s="165"/>
    </row>
    <row r="316" spans="1:18" ht="6" customHeight="1" x14ac:dyDescent="0.45">
      <c r="A316" s="135"/>
      <c r="B316" s="144"/>
      <c r="C316" s="127"/>
      <c r="D316" s="126"/>
      <c r="E316" s="126"/>
      <c r="F316" s="149"/>
      <c r="G316" s="169"/>
      <c r="H316" s="169"/>
      <c r="I316" s="169"/>
      <c r="J316" s="153"/>
      <c r="K316" s="127"/>
      <c r="L316" s="126"/>
      <c r="M316" s="126"/>
      <c r="N316" s="149"/>
      <c r="O316" s="149"/>
      <c r="P316" s="149"/>
      <c r="Q316" s="149"/>
      <c r="R316" s="154"/>
    </row>
    <row r="317" spans="1:18" ht="18.5" x14ac:dyDescent="0.45">
      <c r="A317" s="135"/>
      <c r="B317" s="144"/>
      <c r="C317" s="124" t="s">
        <v>173</v>
      </c>
      <c r="D317" s="132" t="s">
        <v>124</v>
      </c>
      <c r="E317" s="132"/>
      <c r="F317" s="123" t="s">
        <v>94</v>
      </c>
      <c r="G317" s="122">
        <v>161</v>
      </c>
      <c r="H317" s="122">
        <v>148</v>
      </c>
      <c r="I317" s="122">
        <v>168</v>
      </c>
      <c r="J317" s="120">
        <f>SUM(G317:I317)</f>
        <v>477</v>
      </c>
      <c r="K317" s="124" t="s">
        <v>178</v>
      </c>
      <c r="L317" s="132" t="s">
        <v>40</v>
      </c>
      <c r="M317" s="132"/>
      <c r="N317" s="123" t="s">
        <v>89</v>
      </c>
      <c r="O317" s="133">
        <v>168</v>
      </c>
      <c r="P317" s="133">
        <v>145</v>
      </c>
      <c r="Q317" s="133">
        <v>137</v>
      </c>
      <c r="R317" s="119">
        <f>SUM(O317:Q317)</f>
        <v>450</v>
      </c>
    </row>
    <row r="318" spans="1:18" ht="18.5" x14ac:dyDescent="0.45">
      <c r="A318" s="135"/>
      <c r="B318" s="144"/>
      <c r="C318" s="124"/>
      <c r="D318" s="132"/>
      <c r="E318" s="132"/>
      <c r="F318" s="123" t="s">
        <v>95</v>
      </c>
      <c r="G318" s="122">
        <v>138</v>
      </c>
      <c r="H318" s="122">
        <v>169</v>
      </c>
      <c r="I318" s="122">
        <v>158</v>
      </c>
      <c r="J318" s="120">
        <f>SUM(G318:I318)</f>
        <v>465</v>
      </c>
      <c r="K318" s="136"/>
      <c r="L318" s="131"/>
      <c r="M318" s="131"/>
      <c r="N318" s="123" t="s">
        <v>198</v>
      </c>
      <c r="O318" s="133">
        <v>148</v>
      </c>
      <c r="P318" s="133">
        <v>109</v>
      </c>
      <c r="Q318" s="133">
        <v>98</v>
      </c>
      <c r="R318" s="119">
        <f>SUM(O318:Q318)</f>
        <v>355</v>
      </c>
    </row>
    <row r="319" spans="1:18" ht="18.5" x14ac:dyDescent="0.45">
      <c r="A319" s="135"/>
      <c r="B319" s="144"/>
      <c r="C319" s="124"/>
      <c r="D319" s="132"/>
      <c r="E319" s="132"/>
      <c r="F319" s="123" t="s">
        <v>96</v>
      </c>
      <c r="G319" s="122">
        <v>166</v>
      </c>
      <c r="H319" s="122">
        <v>175</v>
      </c>
      <c r="I319" s="122">
        <v>164</v>
      </c>
      <c r="J319" s="120">
        <f>SUM(G319:I319)</f>
        <v>505</v>
      </c>
      <c r="K319" s="136"/>
      <c r="L319" s="131"/>
      <c r="M319" s="131"/>
      <c r="N319" s="123" t="s">
        <v>132</v>
      </c>
      <c r="O319" s="133">
        <v>123</v>
      </c>
      <c r="P319" s="133"/>
      <c r="Q319" s="133"/>
      <c r="R319" s="119">
        <f>SUM(O319:Q319)</f>
        <v>123</v>
      </c>
    </row>
    <row r="320" spans="1:18" ht="18.5" customHeight="1" x14ac:dyDescent="0.45">
      <c r="A320" s="135"/>
      <c r="B320" s="144"/>
      <c r="C320" s="136"/>
      <c r="D320" s="131"/>
      <c r="E320" s="131"/>
      <c r="G320" s="121">
        <f>SUM(G317:G319)</f>
        <v>465</v>
      </c>
      <c r="H320" s="121">
        <f>SUM(H317:H319)</f>
        <v>492</v>
      </c>
      <c r="I320" s="121">
        <f>SUM(I317:I319)</f>
        <v>490</v>
      </c>
      <c r="J320" s="120">
        <f>SUM(J317:J319)</f>
        <v>1447</v>
      </c>
      <c r="K320" s="136"/>
      <c r="L320" s="131"/>
      <c r="M320" s="131"/>
      <c r="N320" s="123" t="s">
        <v>199</v>
      </c>
      <c r="O320" s="133" t="s">
        <v>2</v>
      </c>
      <c r="P320" s="133">
        <v>133</v>
      </c>
      <c r="Q320" s="133">
        <v>121</v>
      </c>
      <c r="R320" s="119">
        <f>SUM(O320:Q320)</f>
        <v>254</v>
      </c>
    </row>
    <row r="321" spans="1:18" ht="18.5" customHeight="1" x14ac:dyDescent="0.45">
      <c r="A321" s="135"/>
      <c r="B321" s="144"/>
      <c r="C321" s="136"/>
      <c r="D321" s="131"/>
      <c r="E321" s="131"/>
      <c r="F321" s="131"/>
      <c r="K321" s="136"/>
      <c r="L321" s="131"/>
      <c r="M321" s="131"/>
      <c r="N321" s="123"/>
      <c r="O321" s="108">
        <f>SUM(O317:O320)</f>
        <v>439</v>
      </c>
      <c r="P321" s="108">
        <f>SUM(P317:P320)</f>
        <v>387</v>
      </c>
      <c r="Q321" s="108">
        <f>SUM(Q317:Q320)</f>
        <v>356</v>
      </c>
      <c r="R321" s="119">
        <f>SUM(R317:R320)</f>
        <v>1182</v>
      </c>
    </row>
    <row r="322" spans="1:18" ht="6" customHeight="1" x14ac:dyDescent="0.45">
      <c r="A322" s="135"/>
      <c r="B322" s="131"/>
      <c r="C322" s="136"/>
      <c r="D322" s="131"/>
      <c r="E322" s="131"/>
      <c r="F322" s="123"/>
      <c r="G322" s="108"/>
      <c r="H322" s="108"/>
      <c r="I322" s="108"/>
      <c r="J322" s="119"/>
      <c r="K322" s="131"/>
      <c r="L322" s="131"/>
      <c r="M322" s="131"/>
      <c r="N322" s="123"/>
      <c r="O322" s="108"/>
      <c r="P322" s="108"/>
      <c r="Q322" s="108"/>
      <c r="R322" s="119"/>
    </row>
    <row r="323" spans="1:18" ht="6" customHeight="1" x14ac:dyDescent="0.45">
      <c r="A323" s="135"/>
      <c r="B323" s="131"/>
      <c r="C323" s="136"/>
      <c r="D323" s="131"/>
      <c r="E323" s="131"/>
      <c r="F323" s="123"/>
      <c r="G323" s="108"/>
      <c r="H323" s="108"/>
      <c r="I323" s="108"/>
      <c r="J323" s="119"/>
      <c r="K323" s="131"/>
      <c r="L323" s="131"/>
      <c r="M323" s="131"/>
      <c r="N323" s="123"/>
      <c r="O323" s="108"/>
      <c r="P323" s="108"/>
      <c r="Q323" s="108"/>
      <c r="R323" s="119"/>
    </row>
    <row r="324" spans="1:18" ht="18.5" x14ac:dyDescent="0.45">
      <c r="A324" s="135"/>
      <c r="B324" s="144"/>
      <c r="C324" s="124" t="s">
        <v>171</v>
      </c>
      <c r="D324" s="132" t="s">
        <v>124</v>
      </c>
      <c r="E324" s="132" t="s">
        <v>2</v>
      </c>
      <c r="F324" s="123" t="s">
        <v>133</v>
      </c>
      <c r="G324" s="122">
        <v>152</v>
      </c>
      <c r="H324" s="122">
        <v>194</v>
      </c>
      <c r="I324" s="122">
        <v>193</v>
      </c>
      <c r="J324" s="120">
        <f>SUM(G324:I324)</f>
        <v>539</v>
      </c>
      <c r="K324" s="124" t="s">
        <v>180</v>
      </c>
      <c r="L324" s="132" t="s">
        <v>41</v>
      </c>
      <c r="M324" s="132"/>
      <c r="N324" s="123" t="s">
        <v>128</v>
      </c>
      <c r="O324" s="133">
        <v>104</v>
      </c>
      <c r="P324" s="133" t="s">
        <v>2</v>
      </c>
      <c r="Q324" s="133" t="s">
        <v>2</v>
      </c>
      <c r="R324" s="119">
        <f>SUM(O324:Q324)</f>
        <v>104</v>
      </c>
    </row>
    <row r="325" spans="1:18" ht="18.5" x14ac:dyDescent="0.45">
      <c r="A325" s="135"/>
      <c r="B325" s="144"/>
      <c r="C325" s="136"/>
      <c r="D325" s="131"/>
      <c r="E325" s="131"/>
      <c r="F325" s="123" t="s">
        <v>134</v>
      </c>
      <c r="G325" s="122">
        <v>142</v>
      </c>
      <c r="H325" s="122">
        <v>156</v>
      </c>
      <c r="I325" s="122">
        <v>155</v>
      </c>
      <c r="J325" s="120">
        <f>SUM(G325:I325)</f>
        <v>453</v>
      </c>
      <c r="K325" s="136"/>
      <c r="L325" s="131"/>
      <c r="M325" s="131"/>
      <c r="N325" s="123" t="s">
        <v>157</v>
      </c>
      <c r="O325" s="133" t="s">
        <v>2</v>
      </c>
      <c r="P325" s="133">
        <v>106</v>
      </c>
      <c r="Q325" s="133">
        <v>141</v>
      </c>
      <c r="R325" s="119">
        <f>SUM(O325:Q325)</f>
        <v>247</v>
      </c>
    </row>
    <row r="326" spans="1:18" ht="18.5" x14ac:dyDescent="0.45">
      <c r="A326" s="135"/>
      <c r="B326" s="144"/>
      <c r="C326" s="136"/>
      <c r="D326" s="131"/>
      <c r="E326" s="131"/>
      <c r="F326" s="123" t="s">
        <v>86</v>
      </c>
      <c r="G326" s="122">
        <v>118</v>
      </c>
      <c r="H326" s="122">
        <v>164</v>
      </c>
      <c r="I326" s="122">
        <v>143</v>
      </c>
      <c r="J326" s="120">
        <f>SUM(G326:I326)</f>
        <v>425</v>
      </c>
      <c r="K326" s="136"/>
      <c r="L326" s="131"/>
      <c r="M326" s="131"/>
      <c r="N326" s="123" t="s">
        <v>57</v>
      </c>
      <c r="O326" s="133">
        <v>160</v>
      </c>
      <c r="P326" s="133">
        <v>105</v>
      </c>
      <c r="Q326" s="133">
        <v>111</v>
      </c>
      <c r="R326" s="119">
        <f>SUM(O326:Q326)</f>
        <v>376</v>
      </c>
    </row>
    <row r="327" spans="1:18" ht="18.5" x14ac:dyDescent="0.45">
      <c r="A327" s="135"/>
      <c r="B327" s="144"/>
      <c r="C327" s="136"/>
      <c r="D327" s="131"/>
      <c r="E327" s="131"/>
      <c r="G327" s="121">
        <f>SUM(G324:G326)</f>
        <v>412</v>
      </c>
      <c r="H327" s="121">
        <f>SUM(H324:H326)</f>
        <v>514</v>
      </c>
      <c r="I327" s="121">
        <f>SUM(I324:I326)</f>
        <v>491</v>
      </c>
      <c r="J327" s="120">
        <f>SUM(J324:J326)</f>
        <v>1417</v>
      </c>
      <c r="K327" s="136"/>
      <c r="L327" s="131" t="s">
        <v>2</v>
      </c>
      <c r="M327" s="131"/>
      <c r="N327" s="123" t="s">
        <v>58</v>
      </c>
      <c r="O327" s="133">
        <v>155</v>
      </c>
      <c r="P327" s="133">
        <v>134</v>
      </c>
      <c r="Q327" s="133">
        <v>130</v>
      </c>
      <c r="R327" s="119">
        <f>SUM(O327:Q327)</f>
        <v>419</v>
      </c>
    </row>
    <row r="328" spans="1:18" ht="18.5" customHeight="1" x14ac:dyDescent="0.45">
      <c r="A328" s="135"/>
      <c r="B328" s="144"/>
      <c r="C328" s="136"/>
      <c r="D328" s="131"/>
      <c r="E328" s="131"/>
      <c r="F328" s="123"/>
      <c r="K328" s="136"/>
      <c r="L328" s="131"/>
      <c r="M328" s="131"/>
      <c r="N328" s="123"/>
      <c r="O328" s="108">
        <f>SUM(O324:O327)</f>
        <v>419</v>
      </c>
      <c r="P328" s="108">
        <f>SUM(P324:P327)</f>
        <v>345</v>
      </c>
      <c r="Q328" s="108">
        <f>SUM(Q324:Q327)</f>
        <v>382</v>
      </c>
      <c r="R328" s="119">
        <f>SUM(R324:R327)</f>
        <v>1146</v>
      </c>
    </row>
    <row r="329" spans="1:18" ht="6" customHeight="1" x14ac:dyDescent="0.45">
      <c r="A329" s="135"/>
      <c r="B329" s="144"/>
      <c r="C329" s="138"/>
      <c r="D329" s="139"/>
      <c r="E329" s="139"/>
      <c r="F329" s="142"/>
      <c r="G329" s="163"/>
      <c r="H329" s="163"/>
      <c r="I329" s="163"/>
      <c r="J329" s="164"/>
      <c r="K329" s="138"/>
      <c r="L329" s="139"/>
      <c r="M329" s="139"/>
      <c r="N329" s="142"/>
      <c r="O329" s="146"/>
      <c r="P329" s="146"/>
      <c r="Q329" s="146"/>
      <c r="R329" s="165"/>
    </row>
    <row r="330" spans="1:18" ht="6" customHeight="1" x14ac:dyDescent="0.45">
      <c r="A330" s="135"/>
      <c r="B330" s="144"/>
      <c r="C330" s="127"/>
      <c r="D330" s="126"/>
      <c r="E330" s="126"/>
      <c r="F330" s="149"/>
      <c r="G330" s="169"/>
      <c r="H330" s="169"/>
      <c r="I330" s="169"/>
      <c r="J330" s="153"/>
      <c r="K330" s="127"/>
      <c r="L330" s="126"/>
      <c r="M330" s="126"/>
      <c r="N330" s="149"/>
      <c r="O330" s="149"/>
      <c r="P330" s="149"/>
      <c r="Q330" s="149"/>
      <c r="R330" s="154"/>
    </row>
    <row r="331" spans="1:18" ht="18.5" x14ac:dyDescent="0.45">
      <c r="A331" s="135"/>
      <c r="B331" s="144"/>
      <c r="C331" s="124" t="s">
        <v>175</v>
      </c>
      <c r="D331" s="132" t="s">
        <v>40</v>
      </c>
      <c r="E331" s="132"/>
      <c r="F331" s="123" t="s">
        <v>1</v>
      </c>
      <c r="G331" s="122">
        <v>132</v>
      </c>
      <c r="H331" s="122">
        <v>158</v>
      </c>
      <c r="I331" s="122">
        <v>118</v>
      </c>
      <c r="J331" s="120">
        <f>SUM(G331:I331)</f>
        <v>408</v>
      </c>
      <c r="K331" s="124" t="s">
        <v>188</v>
      </c>
      <c r="L331" s="132" t="s">
        <v>81</v>
      </c>
      <c r="M331" s="132"/>
      <c r="N331" s="123" t="s">
        <v>75</v>
      </c>
      <c r="O331" s="133">
        <v>126</v>
      </c>
      <c r="P331" s="133">
        <v>130</v>
      </c>
      <c r="Q331" s="133">
        <v>129</v>
      </c>
      <c r="R331" s="119">
        <f>SUM(O331:Q331)</f>
        <v>385</v>
      </c>
    </row>
    <row r="332" spans="1:18" ht="18.5" x14ac:dyDescent="0.45">
      <c r="A332" s="135"/>
      <c r="B332" s="144"/>
      <c r="C332" s="136"/>
      <c r="D332" s="132"/>
      <c r="E332" s="131"/>
      <c r="F332" s="123" t="s">
        <v>122</v>
      </c>
      <c r="G332" s="122">
        <v>147</v>
      </c>
      <c r="H332" s="122">
        <v>167</v>
      </c>
      <c r="I332" s="122">
        <v>136</v>
      </c>
      <c r="J332" s="120">
        <f>SUM(G332:I332)</f>
        <v>450</v>
      </c>
      <c r="K332" s="136"/>
      <c r="L332" s="131" t="s">
        <v>2</v>
      </c>
      <c r="M332" s="131"/>
      <c r="N332" s="123" t="s">
        <v>74</v>
      </c>
      <c r="O332" s="133">
        <v>98</v>
      </c>
      <c r="P332" s="133">
        <v>80</v>
      </c>
      <c r="Q332" s="133">
        <v>77</v>
      </c>
      <c r="R332" s="119">
        <f>SUM(O332:Q332)</f>
        <v>255</v>
      </c>
    </row>
    <row r="333" spans="1:18" ht="18.5" x14ac:dyDescent="0.45">
      <c r="A333" s="135"/>
      <c r="B333" s="144"/>
      <c r="C333" s="136"/>
      <c r="D333" s="132"/>
      <c r="E333" s="131"/>
      <c r="F333" s="123" t="s">
        <v>33</v>
      </c>
      <c r="G333" s="122">
        <v>186</v>
      </c>
      <c r="H333" s="122">
        <v>128</v>
      </c>
      <c r="I333" s="122">
        <v>151</v>
      </c>
      <c r="J333" s="120">
        <f>SUM(G333:I333)</f>
        <v>465</v>
      </c>
      <c r="K333" s="136"/>
      <c r="L333" s="131"/>
      <c r="M333" s="131"/>
      <c r="N333" s="123" t="s">
        <v>76</v>
      </c>
      <c r="O333" s="133">
        <v>159</v>
      </c>
      <c r="P333" s="133">
        <v>105</v>
      </c>
      <c r="Q333" s="133">
        <v>146</v>
      </c>
      <c r="R333" s="119">
        <f>SUM(O333:Q333)</f>
        <v>410</v>
      </c>
    </row>
    <row r="334" spans="1:18" ht="18.5" x14ac:dyDescent="0.45">
      <c r="A334" s="135"/>
      <c r="B334" s="144"/>
      <c r="C334" s="136"/>
      <c r="D334" s="131"/>
      <c r="E334" s="131"/>
      <c r="G334" s="121">
        <f>SUM(G331:G333)</f>
        <v>465</v>
      </c>
      <c r="H334" s="121">
        <f>SUM(H331:H333)</f>
        <v>453</v>
      </c>
      <c r="I334" s="121">
        <f>SUM(I331:I333)</f>
        <v>405</v>
      </c>
      <c r="J334" s="120">
        <f>SUM(J331:J333)</f>
        <v>1323</v>
      </c>
      <c r="K334" s="136"/>
      <c r="L334" s="131"/>
      <c r="M334" s="131"/>
      <c r="O334" s="108">
        <f>SUM(O331:O333)</f>
        <v>383</v>
      </c>
      <c r="P334" s="108">
        <f>SUM(P331:P333)</f>
        <v>315</v>
      </c>
      <c r="Q334" s="108">
        <f>SUM(Q331:Q333)</f>
        <v>352</v>
      </c>
      <c r="R334" s="119">
        <f>SUM(R331:R333)</f>
        <v>1050</v>
      </c>
    </row>
    <row r="335" spans="1:18" ht="6" customHeight="1" x14ac:dyDescent="0.45">
      <c r="A335" s="135"/>
      <c r="B335" s="131"/>
      <c r="C335" s="136"/>
      <c r="D335" s="131"/>
      <c r="E335" s="131"/>
      <c r="F335" s="123"/>
      <c r="G335" s="108"/>
      <c r="H335" s="108"/>
      <c r="I335" s="108"/>
      <c r="J335" s="119"/>
      <c r="K335" s="131"/>
      <c r="L335" s="131"/>
      <c r="M335" s="131"/>
      <c r="N335" s="123"/>
      <c r="O335" s="108"/>
      <c r="P335" s="108"/>
      <c r="Q335" s="108"/>
      <c r="R335" s="119"/>
    </row>
    <row r="336" spans="1:18" ht="6" customHeight="1" x14ac:dyDescent="0.45">
      <c r="A336" s="135"/>
      <c r="B336" s="131"/>
      <c r="C336" s="136"/>
      <c r="D336" s="131"/>
      <c r="E336" s="131"/>
      <c r="F336" s="123"/>
      <c r="G336" s="108"/>
      <c r="H336" s="108"/>
      <c r="I336" s="108"/>
      <c r="J336" s="119"/>
      <c r="K336" s="131"/>
      <c r="L336" s="131"/>
      <c r="M336" s="131"/>
      <c r="N336" s="123"/>
      <c r="O336" s="108"/>
      <c r="P336" s="108"/>
      <c r="Q336" s="108"/>
      <c r="R336" s="119"/>
    </row>
    <row r="337" spans="1:18" ht="18.5" x14ac:dyDescent="0.45">
      <c r="A337" s="135"/>
      <c r="B337" s="144"/>
      <c r="C337" s="124" t="s">
        <v>177</v>
      </c>
      <c r="D337" s="132" t="s">
        <v>41</v>
      </c>
      <c r="E337" s="132"/>
      <c r="F337" s="123" t="s">
        <v>113</v>
      </c>
      <c r="G337" s="122">
        <v>153</v>
      </c>
      <c r="H337" s="122">
        <v>115</v>
      </c>
      <c r="I337" s="122">
        <v>159</v>
      </c>
      <c r="J337" s="120">
        <f>SUM(G337:I337)</f>
        <v>427</v>
      </c>
      <c r="K337" s="124" t="s">
        <v>182</v>
      </c>
      <c r="L337" s="132" t="s">
        <v>82</v>
      </c>
      <c r="M337" s="132"/>
      <c r="N337" s="123" t="s">
        <v>101</v>
      </c>
      <c r="O337" s="133">
        <v>175</v>
      </c>
      <c r="P337" s="133">
        <v>72</v>
      </c>
      <c r="Q337" s="133" t="s">
        <v>2</v>
      </c>
      <c r="R337" s="119">
        <f>SUM(O337:Q337)</f>
        <v>247</v>
      </c>
    </row>
    <row r="338" spans="1:18" ht="18.5" x14ac:dyDescent="0.45">
      <c r="A338" s="135"/>
      <c r="B338" s="144"/>
      <c r="C338" s="136"/>
      <c r="D338" s="131"/>
      <c r="E338" s="131"/>
      <c r="F338" s="123" t="s">
        <v>108</v>
      </c>
      <c r="G338" s="122">
        <v>121</v>
      </c>
      <c r="H338" s="122">
        <v>122</v>
      </c>
      <c r="I338" s="122">
        <v>167</v>
      </c>
      <c r="J338" s="120">
        <f>SUM(G338:I338)</f>
        <v>410</v>
      </c>
      <c r="K338" s="136"/>
      <c r="L338" s="131"/>
      <c r="M338" s="131"/>
      <c r="N338" s="123" t="s">
        <v>98</v>
      </c>
      <c r="O338" s="133">
        <v>139</v>
      </c>
      <c r="P338" s="133">
        <v>144</v>
      </c>
      <c r="Q338" s="133">
        <v>158</v>
      </c>
      <c r="R338" s="119">
        <f>SUM(O338:Q338)</f>
        <v>441</v>
      </c>
    </row>
    <row r="339" spans="1:18" ht="18.5" x14ac:dyDescent="0.45">
      <c r="A339" s="135"/>
      <c r="B339" s="144"/>
      <c r="C339" s="136"/>
      <c r="D339" s="131"/>
      <c r="E339" s="131"/>
      <c r="F339" s="123" t="s">
        <v>93</v>
      </c>
      <c r="G339" s="122">
        <v>161</v>
      </c>
      <c r="H339" s="122">
        <v>145</v>
      </c>
      <c r="I339" s="122">
        <v>142</v>
      </c>
      <c r="J339" s="120">
        <f>SUM(G339:I339)</f>
        <v>448</v>
      </c>
      <c r="K339" s="136"/>
      <c r="L339" s="131"/>
      <c r="M339" s="131"/>
      <c r="N339" s="123" t="s">
        <v>100</v>
      </c>
      <c r="O339" s="133"/>
      <c r="P339" s="133"/>
      <c r="Q339" s="133">
        <v>144</v>
      </c>
      <c r="R339" s="119">
        <f>SUM(O339:Q339)</f>
        <v>144</v>
      </c>
    </row>
    <row r="340" spans="1:18" ht="18.5" customHeight="1" x14ac:dyDescent="0.45">
      <c r="A340" s="135"/>
      <c r="B340" s="144"/>
      <c r="C340" s="136"/>
      <c r="D340" s="131" t="s">
        <v>2</v>
      </c>
      <c r="E340" s="131"/>
      <c r="G340" s="121">
        <f>SUM(G337:G339)</f>
        <v>435</v>
      </c>
      <c r="H340" s="121">
        <f>SUM(H337:H339)</f>
        <v>382</v>
      </c>
      <c r="I340" s="121">
        <f>SUM(I337:I339)</f>
        <v>468</v>
      </c>
      <c r="J340" s="120">
        <f>SUM(J337:J339)</f>
        <v>1285</v>
      </c>
      <c r="K340" s="136"/>
      <c r="L340" s="131"/>
      <c r="M340" s="131"/>
      <c r="N340" s="123" t="s">
        <v>99</v>
      </c>
      <c r="O340" s="133">
        <v>148</v>
      </c>
      <c r="P340" s="133">
        <v>139</v>
      </c>
      <c r="Q340" s="133">
        <v>163</v>
      </c>
      <c r="R340" s="119">
        <f>SUM(O340:Q340)</f>
        <v>450</v>
      </c>
    </row>
    <row r="341" spans="1:18" ht="18.5" customHeight="1" x14ac:dyDescent="0.45">
      <c r="A341" s="135"/>
      <c r="B341" s="144"/>
      <c r="C341" s="136"/>
      <c r="D341" s="131"/>
      <c r="E341" s="131"/>
      <c r="F341" s="131"/>
      <c r="K341" s="136"/>
      <c r="L341" s="131"/>
      <c r="M341" s="131"/>
      <c r="N341" s="123"/>
      <c r="O341" s="108">
        <f>SUM(O337:O340)</f>
        <v>462</v>
      </c>
      <c r="P341" s="108">
        <f>SUM(P337:P340)</f>
        <v>355</v>
      </c>
      <c r="Q341" s="108">
        <f>SUM(Q337:Q340)</f>
        <v>465</v>
      </c>
      <c r="R341" s="119">
        <f>SUM(R337:R340)</f>
        <v>1282</v>
      </c>
    </row>
    <row r="342" spans="1:18" ht="6" customHeight="1" x14ac:dyDescent="0.45">
      <c r="A342" s="135"/>
      <c r="B342" s="144"/>
      <c r="C342" s="138"/>
      <c r="D342" s="139"/>
      <c r="E342" s="139"/>
      <c r="F342" s="142"/>
      <c r="G342" s="163"/>
      <c r="H342" s="163"/>
      <c r="I342" s="163"/>
      <c r="J342" s="164"/>
      <c r="K342" s="138"/>
      <c r="L342" s="139"/>
      <c r="M342" s="139"/>
      <c r="N342" s="142"/>
      <c r="O342" s="146"/>
      <c r="P342" s="146"/>
      <c r="Q342" s="146"/>
      <c r="R342" s="165"/>
    </row>
    <row r="343" spans="1:18" ht="6" customHeight="1" x14ac:dyDescent="0.45">
      <c r="A343" s="135"/>
      <c r="B343" s="144"/>
      <c r="C343" s="127"/>
      <c r="D343" s="126"/>
      <c r="E343" s="126"/>
      <c r="F343" s="149"/>
      <c r="G343" s="169"/>
      <c r="H343" s="169"/>
      <c r="I343" s="169"/>
      <c r="J343" s="153"/>
      <c r="K343" s="127"/>
      <c r="L343" s="126"/>
      <c r="M343" s="126"/>
      <c r="N343" s="149"/>
      <c r="O343" s="149"/>
      <c r="P343" s="149"/>
      <c r="Q343" s="149"/>
      <c r="R343" s="154"/>
    </row>
    <row r="344" spans="1:18" ht="18.5" x14ac:dyDescent="0.45">
      <c r="A344" s="135"/>
      <c r="B344" s="144"/>
      <c r="C344" s="124" t="s">
        <v>170</v>
      </c>
      <c r="D344" s="132" t="s">
        <v>82</v>
      </c>
      <c r="E344" s="132"/>
      <c r="F344" s="123" t="s">
        <v>67</v>
      </c>
      <c r="G344" s="122">
        <v>210</v>
      </c>
      <c r="H344" s="122">
        <v>168</v>
      </c>
      <c r="I344" s="122">
        <v>121</v>
      </c>
      <c r="J344" s="120">
        <f>SUM(G344:I344)</f>
        <v>499</v>
      </c>
      <c r="K344" s="136"/>
      <c r="L344" s="131"/>
      <c r="M344" s="131"/>
      <c r="N344" s="131"/>
      <c r="O344" s="122"/>
      <c r="P344" s="122"/>
      <c r="Q344" s="122"/>
      <c r="R344" s="145"/>
    </row>
    <row r="345" spans="1:18" ht="18.5" x14ac:dyDescent="0.45">
      <c r="A345" s="135"/>
      <c r="B345" s="144"/>
      <c r="C345" s="136"/>
      <c r="D345" s="131"/>
      <c r="E345" s="131"/>
      <c r="F345" s="131" t="s">
        <v>92</v>
      </c>
      <c r="G345" s="122">
        <v>155</v>
      </c>
      <c r="H345" s="122">
        <v>146</v>
      </c>
      <c r="I345" s="122">
        <v>171</v>
      </c>
      <c r="J345" s="120">
        <f>SUM(G345:I345)</f>
        <v>472</v>
      </c>
      <c r="K345" s="136"/>
      <c r="L345" s="131"/>
      <c r="M345" s="131"/>
      <c r="N345" s="131"/>
      <c r="O345" s="122"/>
      <c r="P345" s="122"/>
      <c r="Q345" s="122"/>
      <c r="R345" s="145"/>
    </row>
    <row r="346" spans="1:18" ht="18.5" x14ac:dyDescent="0.45">
      <c r="A346" s="135"/>
      <c r="B346" s="144"/>
      <c r="C346" s="136"/>
      <c r="D346" s="131"/>
      <c r="E346" s="131"/>
      <c r="F346" s="123" t="s">
        <v>68</v>
      </c>
      <c r="G346" s="122">
        <v>145</v>
      </c>
      <c r="H346" s="122">
        <v>162</v>
      </c>
      <c r="I346" s="122">
        <v>156</v>
      </c>
      <c r="J346" s="120">
        <f>SUM(G346:I346)</f>
        <v>463</v>
      </c>
      <c r="K346" s="136"/>
      <c r="L346" s="131"/>
      <c r="M346" s="131"/>
      <c r="N346" s="131"/>
      <c r="O346" s="122"/>
      <c r="P346" s="122"/>
      <c r="Q346" s="122"/>
      <c r="R346" s="145"/>
    </row>
    <row r="347" spans="1:18" ht="18.5" customHeight="1" x14ac:dyDescent="0.45">
      <c r="A347" s="135"/>
      <c r="B347" s="144"/>
      <c r="C347" s="136"/>
      <c r="D347" s="131"/>
      <c r="E347" s="131"/>
      <c r="F347" s="123" t="s">
        <v>2</v>
      </c>
      <c r="G347" s="121">
        <f>SUM(G344:G346)</f>
        <v>510</v>
      </c>
      <c r="H347" s="121">
        <f>SUM(H344:H346)</f>
        <v>476</v>
      </c>
      <c r="I347" s="121">
        <f>SUM(I344:I346)</f>
        <v>448</v>
      </c>
      <c r="J347" s="120">
        <f>SUM(J344:J346)</f>
        <v>1434</v>
      </c>
      <c r="K347" s="136"/>
      <c r="L347" s="131"/>
      <c r="M347" s="131"/>
      <c r="N347" s="131"/>
      <c r="O347" s="122"/>
      <c r="P347" s="122"/>
      <c r="Q347" s="122"/>
      <c r="R347" s="145"/>
    </row>
    <row r="348" spans="1:18" ht="6" customHeight="1" x14ac:dyDescent="0.45">
      <c r="A348" s="135"/>
      <c r="B348" s="131"/>
      <c r="C348" s="136"/>
      <c r="D348" s="131"/>
      <c r="E348" s="131"/>
      <c r="F348" s="123"/>
      <c r="G348" s="108"/>
      <c r="H348" s="108"/>
      <c r="I348" s="108"/>
      <c r="J348" s="119"/>
      <c r="K348" s="131"/>
      <c r="L348" s="131"/>
      <c r="M348" s="131"/>
      <c r="N348" s="123"/>
      <c r="O348" s="108"/>
      <c r="P348" s="108"/>
      <c r="Q348" s="108"/>
      <c r="R348" s="119"/>
    </row>
    <row r="349" spans="1:18" ht="6" customHeight="1" x14ac:dyDescent="0.45">
      <c r="A349" s="135"/>
      <c r="B349" s="131"/>
      <c r="C349" s="136"/>
      <c r="D349" s="131"/>
      <c r="E349" s="131"/>
      <c r="F349" s="123"/>
      <c r="G349" s="108"/>
      <c r="H349" s="108"/>
      <c r="I349" s="108"/>
      <c r="J349" s="119"/>
      <c r="K349" s="131"/>
      <c r="L349" s="131"/>
      <c r="M349" s="131"/>
      <c r="N349" s="123"/>
      <c r="O349" s="108"/>
      <c r="P349" s="108"/>
      <c r="Q349" s="108"/>
      <c r="R349" s="119"/>
    </row>
    <row r="350" spans="1:18" ht="18.5" x14ac:dyDescent="0.45">
      <c r="A350" s="135"/>
      <c r="B350" s="144"/>
      <c r="C350" s="124" t="s">
        <v>176</v>
      </c>
      <c r="D350" s="132" t="s">
        <v>81</v>
      </c>
      <c r="E350" s="132" t="s">
        <v>2</v>
      </c>
      <c r="F350" s="123" t="s">
        <v>103</v>
      </c>
      <c r="G350" s="122">
        <v>154</v>
      </c>
      <c r="H350" s="122">
        <v>157</v>
      </c>
      <c r="I350" s="122">
        <v>128</v>
      </c>
      <c r="J350" s="120">
        <f>SUM(G350:I350)</f>
        <v>439</v>
      </c>
      <c r="K350" s="136"/>
      <c r="L350" s="131"/>
      <c r="M350" s="131"/>
      <c r="N350" s="131"/>
      <c r="O350" s="122"/>
      <c r="P350" s="122"/>
      <c r="Q350" s="122"/>
      <c r="R350" s="145"/>
    </row>
    <row r="351" spans="1:18" ht="18.5" x14ac:dyDescent="0.45">
      <c r="A351" s="135"/>
      <c r="B351" s="144"/>
      <c r="C351" s="136"/>
      <c r="D351" s="131"/>
      <c r="E351" s="131"/>
      <c r="F351" s="131" t="s">
        <v>104</v>
      </c>
      <c r="G351" s="122">
        <v>134</v>
      </c>
      <c r="H351" s="122">
        <v>124</v>
      </c>
      <c r="I351" s="122">
        <v>161</v>
      </c>
      <c r="J351" s="120">
        <f>SUM(G351:I351)</f>
        <v>419</v>
      </c>
      <c r="K351" s="136"/>
      <c r="L351" s="131"/>
      <c r="M351" s="131"/>
      <c r="N351" s="131"/>
      <c r="O351" s="122"/>
      <c r="P351" s="122"/>
      <c r="Q351" s="122"/>
      <c r="R351" s="145"/>
    </row>
    <row r="352" spans="1:18" ht="18.5" x14ac:dyDescent="0.45">
      <c r="A352" s="135"/>
      <c r="B352" s="144"/>
      <c r="C352" s="136"/>
      <c r="D352" s="131"/>
      <c r="E352" s="131"/>
      <c r="F352" s="123" t="s">
        <v>105</v>
      </c>
      <c r="G352" s="122">
        <v>144</v>
      </c>
      <c r="H352" s="122">
        <v>145</v>
      </c>
      <c r="I352" s="122">
        <v>132</v>
      </c>
      <c r="J352" s="120">
        <f>SUM(G352:I352)</f>
        <v>421</v>
      </c>
      <c r="K352" s="136"/>
      <c r="L352" s="131"/>
      <c r="M352" s="131"/>
      <c r="N352" s="131"/>
      <c r="O352" s="122"/>
      <c r="P352" s="122"/>
      <c r="Q352" s="122"/>
      <c r="R352" s="145"/>
    </row>
    <row r="353" spans="1:18" ht="18.5" customHeight="1" x14ac:dyDescent="0.45">
      <c r="A353" s="135"/>
      <c r="B353" s="144"/>
      <c r="C353" s="136"/>
      <c r="D353" s="131"/>
      <c r="E353" s="131"/>
      <c r="F353" s="123"/>
      <c r="G353" s="121">
        <f>SUM(G350:G352)</f>
        <v>432</v>
      </c>
      <c r="H353" s="121">
        <f>SUM(H350:H352)</f>
        <v>426</v>
      </c>
      <c r="I353" s="121">
        <f>SUM(I350:I352)</f>
        <v>421</v>
      </c>
      <c r="J353" s="120">
        <f>SUM(J350:J352)</f>
        <v>1279</v>
      </c>
      <c r="K353" s="136"/>
      <c r="L353" s="131"/>
      <c r="M353" s="131"/>
      <c r="N353" s="131"/>
      <c r="O353" s="122"/>
      <c r="P353" s="122"/>
      <c r="Q353" s="122"/>
      <c r="R353" s="145"/>
    </row>
    <row r="354" spans="1:18" ht="6" customHeight="1" x14ac:dyDescent="0.45">
      <c r="A354" s="157"/>
      <c r="B354" s="158"/>
      <c r="C354" s="138"/>
      <c r="D354" s="139"/>
      <c r="E354" s="139"/>
      <c r="F354" s="142"/>
      <c r="G354" s="163"/>
      <c r="H354" s="163"/>
      <c r="I354" s="163"/>
      <c r="J354" s="164"/>
      <c r="K354" s="138"/>
      <c r="L354" s="139"/>
      <c r="M354" s="139"/>
      <c r="N354" s="142"/>
      <c r="O354" s="146"/>
      <c r="P354" s="146"/>
      <c r="Q354" s="146"/>
      <c r="R354" s="165"/>
    </row>
    <row r="355" spans="1:18" ht="6" customHeight="1" x14ac:dyDescent="0.45">
      <c r="A355" s="125"/>
      <c r="B355" s="147"/>
      <c r="C355" s="161"/>
      <c r="D355" s="126"/>
      <c r="E355" s="126"/>
      <c r="F355" s="149"/>
      <c r="G355" s="150"/>
      <c r="H355" s="150"/>
      <c r="I355" s="150"/>
      <c r="J355" s="151"/>
      <c r="K355" s="127"/>
      <c r="L355" s="126"/>
      <c r="M355" s="126"/>
      <c r="N355" s="149"/>
      <c r="O355" s="149"/>
      <c r="P355" s="149"/>
      <c r="Q355" s="149"/>
      <c r="R355" s="154"/>
    </row>
    <row r="356" spans="1:18" ht="18.5" x14ac:dyDescent="0.45">
      <c r="A356" s="130" t="s">
        <v>203</v>
      </c>
      <c r="B356" s="144" t="s">
        <v>204</v>
      </c>
      <c r="C356" s="124" t="s">
        <v>175</v>
      </c>
      <c r="D356" s="132" t="s">
        <v>41</v>
      </c>
      <c r="E356" s="132" t="s">
        <v>2</v>
      </c>
      <c r="F356" s="123" t="s">
        <v>155</v>
      </c>
      <c r="G356" s="122">
        <v>121</v>
      </c>
      <c r="H356" s="122">
        <v>165</v>
      </c>
      <c r="I356" s="122">
        <v>133</v>
      </c>
      <c r="J356" s="120">
        <f>SUM(G356:I356)</f>
        <v>419</v>
      </c>
      <c r="K356" s="124" t="s">
        <v>129</v>
      </c>
      <c r="L356" s="132" t="s">
        <v>82</v>
      </c>
      <c r="M356" s="132"/>
      <c r="N356" s="123" t="s">
        <v>60</v>
      </c>
      <c r="O356" s="133">
        <v>100</v>
      </c>
      <c r="P356" s="133">
        <v>105</v>
      </c>
      <c r="Q356" s="133">
        <v>95</v>
      </c>
      <c r="R356" s="119">
        <f>SUM(O356:Q356)</f>
        <v>300</v>
      </c>
    </row>
    <row r="357" spans="1:18" ht="18.5" x14ac:dyDescent="0.45">
      <c r="A357" s="130"/>
      <c r="B357" s="144"/>
      <c r="C357" s="124"/>
      <c r="D357" s="132"/>
      <c r="E357" s="132"/>
      <c r="F357" s="123" t="s">
        <v>205</v>
      </c>
      <c r="G357" s="122">
        <v>179</v>
      </c>
      <c r="H357" s="122">
        <v>102</v>
      </c>
      <c r="I357" s="122">
        <v>121</v>
      </c>
      <c r="J357" s="120">
        <f>SUM(G357:I357)</f>
        <v>402</v>
      </c>
      <c r="K357" s="124"/>
      <c r="L357" s="131"/>
      <c r="M357" s="132"/>
      <c r="N357" s="123" t="s">
        <v>136</v>
      </c>
      <c r="O357" s="133">
        <v>112</v>
      </c>
      <c r="P357" s="133">
        <v>166</v>
      </c>
      <c r="Q357" s="133">
        <v>131</v>
      </c>
      <c r="R357" s="119">
        <f>SUM(O357:Q357)</f>
        <v>409</v>
      </c>
    </row>
    <row r="358" spans="1:18" ht="18.5" x14ac:dyDescent="0.45">
      <c r="A358" s="135"/>
      <c r="B358" s="144"/>
      <c r="C358" s="136"/>
      <c r="D358" s="131"/>
      <c r="E358" s="131"/>
      <c r="F358" s="131" t="s">
        <v>122</v>
      </c>
      <c r="G358" s="122">
        <v>145</v>
      </c>
      <c r="H358" s="122">
        <v>136</v>
      </c>
      <c r="I358" s="122">
        <v>166</v>
      </c>
      <c r="J358" s="120">
        <f>SUM(G358:I358)</f>
        <v>447</v>
      </c>
      <c r="K358" s="124"/>
      <c r="L358" s="131"/>
      <c r="M358" s="132"/>
      <c r="N358" s="123" t="s">
        <v>135</v>
      </c>
      <c r="O358" s="133">
        <v>192</v>
      </c>
      <c r="P358" s="133">
        <v>165</v>
      </c>
      <c r="Q358" s="133">
        <v>158</v>
      </c>
      <c r="R358" s="119">
        <f>SUM(O358:Q358)</f>
        <v>515</v>
      </c>
    </row>
    <row r="359" spans="1:18" ht="18.5" customHeight="1" x14ac:dyDescent="0.45">
      <c r="A359" s="135"/>
      <c r="B359" s="144"/>
      <c r="C359" s="136"/>
      <c r="D359" s="131"/>
      <c r="E359" s="131"/>
      <c r="F359" s="123"/>
      <c r="G359" s="121">
        <f>SUM(G356:G358)</f>
        <v>445</v>
      </c>
      <c r="H359" s="121">
        <f>SUM(H356:H358)</f>
        <v>403</v>
      </c>
      <c r="I359" s="121">
        <f>SUM(I356:I358)</f>
        <v>420</v>
      </c>
      <c r="J359" s="120">
        <f>SUM(J356:J358)</f>
        <v>1268</v>
      </c>
      <c r="K359" s="136"/>
      <c r="L359" s="131"/>
      <c r="M359" s="131"/>
      <c r="N359" s="123" t="s">
        <v>2</v>
      </c>
      <c r="O359" s="108">
        <f>SUM(O356:O358)</f>
        <v>404</v>
      </c>
      <c r="P359" s="108">
        <f>SUM(P356:P358)</f>
        <v>436</v>
      </c>
      <c r="Q359" s="108">
        <f>SUM(Q356:Q358)</f>
        <v>384</v>
      </c>
      <c r="R359" s="119">
        <f>SUM(R356:R358)</f>
        <v>1224</v>
      </c>
    </row>
    <row r="360" spans="1:18" ht="6" customHeight="1" x14ac:dyDescent="0.45">
      <c r="A360" s="135"/>
      <c r="B360" s="131"/>
      <c r="C360" s="136"/>
      <c r="D360" s="131"/>
      <c r="E360" s="131"/>
      <c r="F360" s="123"/>
      <c r="G360" s="108"/>
      <c r="H360" s="108"/>
      <c r="I360" s="108"/>
      <c r="J360" s="119"/>
      <c r="K360" s="131"/>
      <c r="L360" s="131"/>
      <c r="M360" s="131"/>
      <c r="N360" s="123"/>
      <c r="O360" s="108"/>
      <c r="P360" s="108"/>
      <c r="Q360" s="108"/>
      <c r="R360" s="119"/>
    </row>
    <row r="361" spans="1:18" ht="6" customHeight="1" x14ac:dyDescent="0.45">
      <c r="A361" s="135"/>
      <c r="B361" s="131"/>
      <c r="C361" s="136" t="s">
        <v>2</v>
      </c>
      <c r="D361" s="131"/>
      <c r="E361" s="131"/>
      <c r="F361" s="123"/>
      <c r="G361" s="108"/>
      <c r="H361" s="108"/>
      <c r="I361" s="108"/>
      <c r="J361" s="119"/>
      <c r="K361" s="131"/>
      <c r="L361" s="131"/>
      <c r="M361" s="131"/>
      <c r="N361" s="123" t="s">
        <v>2</v>
      </c>
      <c r="O361" s="108"/>
      <c r="P361" s="108"/>
      <c r="Q361" s="108"/>
      <c r="R361" s="119"/>
    </row>
    <row r="362" spans="1:18" ht="14.4" customHeight="1" x14ac:dyDescent="0.45">
      <c r="A362" s="135"/>
      <c r="B362" s="144"/>
      <c r="C362" s="124" t="s">
        <v>174</v>
      </c>
      <c r="D362" s="132" t="s">
        <v>40</v>
      </c>
      <c r="E362" s="132" t="s">
        <v>2</v>
      </c>
      <c r="F362" s="123" t="s">
        <v>47</v>
      </c>
      <c r="G362" s="122">
        <v>154</v>
      </c>
      <c r="H362" s="122">
        <v>191</v>
      </c>
      <c r="I362" s="122">
        <v>113</v>
      </c>
      <c r="J362" s="120">
        <f>SUM(G362:I362)</f>
        <v>458</v>
      </c>
      <c r="K362" s="124" t="s">
        <v>180</v>
      </c>
      <c r="L362" s="132" t="s">
        <v>81</v>
      </c>
      <c r="M362" s="132"/>
      <c r="N362" s="123" t="s">
        <v>128</v>
      </c>
      <c r="O362" s="133">
        <v>112</v>
      </c>
      <c r="P362" s="133">
        <v>154</v>
      </c>
      <c r="Q362" s="133">
        <v>120</v>
      </c>
      <c r="R362" s="119">
        <f>SUM(O362:Q362)</f>
        <v>386</v>
      </c>
    </row>
    <row r="363" spans="1:18" ht="18.5" x14ac:dyDescent="0.45">
      <c r="A363" s="135"/>
      <c r="B363" s="144"/>
      <c r="C363" s="136"/>
      <c r="D363" s="131"/>
      <c r="E363" s="131"/>
      <c r="F363" s="131" t="s">
        <v>43</v>
      </c>
      <c r="G363" s="122">
        <v>129</v>
      </c>
      <c r="H363" s="122">
        <v>153</v>
      </c>
      <c r="I363" s="122" t="s">
        <v>2</v>
      </c>
      <c r="J363" s="120">
        <f>SUM(G363:I363)</f>
        <v>282</v>
      </c>
      <c r="K363" s="136"/>
      <c r="L363" s="131"/>
      <c r="M363" s="131"/>
      <c r="N363" s="123" t="s">
        <v>157</v>
      </c>
      <c r="O363" s="133">
        <v>74</v>
      </c>
      <c r="P363" s="133" t="s">
        <v>2</v>
      </c>
      <c r="Q363" s="133">
        <v>105</v>
      </c>
      <c r="R363" s="119">
        <f>SUM(O363:Q363)</f>
        <v>179</v>
      </c>
    </row>
    <row r="364" spans="1:18" ht="18.5" x14ac:dyDescent="0.45">
      <c r="A364" s="135"/>
      <c r="B364" s="144"/>
      <c r="C364" s="136"/>
      <c r="D364" s="131"/>
      <c r="E364" s="131"/>
      <c r="F364" s="123" t="s">
        <v>97</v>
      </c>
      <c r="G364" s="122">
        <v>112</v>
      </c>
      <c r="H364" s="122" t="s">
        <v>2</v>
      </c>
      <c r="I364" s="122">
        <v>145</v>
      </c>
      <c r="J364" s="120">
        <f>SUM(G364:I364)</f>
        <v>257</v>
      </c>
      <c r="K364" s="136"/>
      <c r="L364" s="131"/>
      <c r="M364" s="131"/>
      <c r="N364" s="123" t="s">
        <v>58</v>
      </c>
      <c r="O364" s="133">
        <v>115</v>
      </c>
      <c r="P364" s="133">
        <v>79</v>
      </c>
      <c r="Q364" s="133" t="s">
        <v>2</v>
      </c>
      <c r="R364" s="119">
        <f>SUM(O364:Q364)</f>
        <v>194</v>
      </c>
    </row>
    <row r="365" spans="1:18" ht="18.5" x14ac:dyDescent="0.45">
      <c r="A365" s="135"/>
      <c r="B365" s="144"/>
      <c r="C365" s="136"/>
      <c r="D365" s="131"/>
      <c r="E365" s="131"/>
      <c r="F365" s="123" t="s">
        <v>44</v>
      </c>
      <c r="G365" s="122" t="s">
        <v>2</v>
      </c>
      <c r="H365" s="122">
        <v>138</v>
      </c>
      <c r="I365" s="122">
        <v>179</v>
      </c>
      <c r="J365" s="120">
        <f>SUM(G365:I365)</f>
        <v>317</v>
      </c>
      <c r="K365" s="136"/>
      <c r="L365" s="131"/>
      <c r="M365" s="131"/>
      <c r="N365" s="123" t="s">
        <v>207</v>
      </c>
      <c r="O365" s="133"/>
      <c r="P365" s="133">
        <v>83</v>
      </c>
      <c r="Q365" s="133">
        <v>76</v>
      </c>
      <c r="R365" s="119">
        <f>SUM(O365:Q365)</f>
        <v>159</v>
      </c>
    </row>
    <row r="366" spans="1:18" ht="18.5" customHeight="1" x14ac:dyDescent="0.45">
      <c r="A366" s="135"/>
      <c r="B366" s="144"/>
      <c r="C366" s="136"/>
      <c r="D366" s="131"/>
      <c r="E366" s="131"/>
      <c r="F366" s="123"/>
      <c r="G366" s="121">
        <f>SUM(G362:G365)</f>
        <v>395</v>
      </c>
      <c r="H366" s="121">
        <f>SUM(H362:H365)</f>
        <v>482</v>
      </c>
      <c r="I366" s="121">
        <f>SUM(I362:I365)</f>
        <v>437</v>
      </c>
      <c r="J366" s="121">
        <f>SUM(J362:J365)</f>
        <v>1314</v>
      </c>
      <c r="K366" s="136"/>
      <c r="L366" s="131"/>
      <c r="M366" s="131"/>
      <c r="N366" s="123"/>
      <c r="O366" s="121">
        <f>SUM(O362:O365)</f>
        <v>301</v>
      </c>
      <c r="P366" s="121">
        <f>SUM(P362:P365)</f>
        <v>316</v>
      </c>
      <c r="Q366" s="121">
        <f>SUM(Q362:Q365)</f>
        <v>301</v>
      </c>
      <c r="R366" s="121">
        <f>SUM(R362:R365)</f>
        <v>918</v>
      </c>
    </row>
    <row r="367" spans="1:18" ht="6" customHeight="1" x14ac:dyDescent="0.45">
      <c r="A367" s="135"/>
      <c r="B367" s="144"/>
      <c r="C367" s="138"/>
      <c r="D367" s="139"/>
      <c r="E367" s="139"/>
      <c r="F367" s="139"/>
      <c r="G367" s="140"/>
      <c r="H367" s="140"/>
      <c r="I367" s="140"/>
      <c r="J367" s="141"/>
      <c r="K367" s="138"/>
      <c r="L367" s="139"/>
      <c r="M367" s="139"/>
      <c r="N367" s="142"/>
      <c r="O367" s="146"/>
      <c r="P367" s="146"/>
      <c r="Q367" s="146"/>
      <c r="R367" s="165"/>
    </row>
    <row r="368" spans="1:18" ht="6" customHeight="1" x14ac:dyDescent="0.45">
      <c r="A368" s="135"/>
      <c r="B368" s="144"/>
      <c r="C368" s="127"/>
      <c r="D368" s="126"/>
      <c r="E368" s="126"/>
      <c r="F368" s="149"/>
      <c r="G368" s="178"/>
      <c r="H368" s="178"/>
      <c r="I368" s="178"/>
      <c r="J368" s="153"/>
      <c r="K368" s="127"/>
      <c r="L368" s="126"/>
      <c r="M368" s="126"/>
      <c r="N368" s="149"/>
      <c r="O368" s="149"/>
      <c r="P368" s="149"/>
      <c r="Q368" s="149"/>
      <c r="R368" s="154"/>
    </row>
    <row r="369" spans="1:18" ht="18.5" x14ac:dyDescent="0.45">
      <c r="A369" s="135"/>
      <c r="B369" s="144"/>
      <c r="C369" s="124" t="s">
        <v>173</v>
      </c>
      <c r="D369" s="132" t="s">
        <v>124</v>
      </c>
      <c r="E369" s="132" t="s">
        <v>2</v>
      </c>
      <c r="F369" s="123" t="s">
        <v>94</v>
      </c>
      <c r="G369" s="122">
        <v>119</v>
      </c>
      <c r="H369" s="122">
        <v>119</v>
      </c>
      <c r="I369" s="122">
        <v>151</v>
      </c>
      <c r="J369" s="120">
        <f>SUM(G369:I369)</f>
        <v>389</v>
      </c>
      <c r="K369" s="124" t="s">
        <v>179</v>
      </c>
      <c r="L369" s="132" t="s">
        <v>2</v>
      </c>
      <c r="M369" s="132"/>
      <c r="N369" s="123" t="s">
        <v>210</v>
      </c>
      <c r="O369" s="133">
        <v>0</v>
      </c>
      <c r="P369" s="133">
        <v>0</v>
      </c>
      <c r="Q369" s="133">
        <v>0</v>
      </c>
      <c r="R369" s="119">
        <f>SUM(O369:Q369)</f>
        <v>0</v>
      </c>
    </row>
    <row r="370" spans="1:18" ht="18.5" x14ac:dyDescent="0.45">
      <c r="A370" s="135"/>
      <c r="B370" s="144"/>
      <c r="C370" s="124"/>
      <c r="D370" s="132"/>
      <c r="E370" s="132"/>
      <c r="F370" s="123" t="s">
        <v>95</v>
      </c>
      <c r="G370" s="122">
        <v>139</v>
      </c>
      <c r="H370" s="122">
        <v>161</v>
      </c>
      <c r="I370" s="122">
        <v>173</v>
      </c>
      <c r="J370" s="120">
        <f>SUM(G370:I370)</f>
        <v>473</v>
      </c>
      <c r="K370" s="136"/>
      <c r="L370" s="131"/>
      <c r="M370" s="131"/>
      <c r="N370" s="123" t="s">
        <v>2</v>
      </c>
      <c r="O370" s="133">
        <v>0</v>
      </c>
      <c r="P370" s="133">
        <v>0</v>
      </c>
      <c r="Q370" s="133">
        <v>0</v>
      </c>
      <c r="R370" s="119">
        <f>SUM(O370:Q370)</f>
        <v>0</v>
      </c>
    </row>
    <row r="371" spans="1:18" ht="18.5" x14ac:dyDescent="0.45">
      <c r="A371" s="135"/>
      <c r="B371" s="144"/>
      <c r="C371" s="124"/>
      <c r="D371" s="132"/>
      <c r="E371" s="132"/>
      <c r="F371" s="123" t="s">
        <v>96</v>
      </c>
      <c r="G371" s="122">
        <v>188</v>
      </c>
      <c r="H371" s="122">
        <v>191</v>
      </c>
      <c r="I371" s="122">
        <v>150</v>
      </c>
      <c r="J371" s="120">
        <f>SUM(G371:I371)</f>
        <v>529</v>
      </c>
      <c r="K371" s="136"/>
      <c r="L371" s="131"/>
      <c r="M371" s="131"/>
      <c r="N371" s="123" t="s">
        <v>2</v>
      </c>
      <c r="O371" s="133">
        <v>0</v>
      </c>
      <c r="P371" s="133">
        <v>0</v>
      </c>
      <c r="Q371" s="133">
        <v>0</v>
      </c>
      <c r="R371" s="119">
        <f>SUM(O371:Q371)</f>
        <v>0</v>
      </c>
    </row>
    <row r="372" spans="1:18" ht="18.5" customHeight="1" x14ac:dyDescent="0.45">
      <c r="A372" s="135"/>
      <c r="B372" s="144"/>
      <c r="C372" s="136"/>
      <c r="D372" s="131"/>
      <c r="E372" s="131"/>
      <c r="G372" s="121">
        <f>SUM(G369:G371)</f>
        <v>446</v>
      </c>
      <c r="H372" s="121">
        <f>SUM(H369:H371)</f>
        <v>471</v>
      </c>
      <c r="I372" s="121">
        <f>SUM(I369:I371)</f>
        <v>474</v>
      </c>
      <c r="J372" s="120">
        <f>SUM(J369:J371)</f>
        <v>1391</v>
      </c>
      <c r="K372" s="136"/>
      <c r="L372" s="131"/>
      <c r="M372" s="131"/>
      <c r="N372" s="123" t="s">
        <v>2</v>
      </c>
      <c r="O372" s="121">
        <f>SUM(O369:O371)</f>
        <v>0</v>
      </c>
      <c r="P372" s="121">
        <f>SUM(P369:P371)</f>
        <v>0</v>
      </c>
      <c r="Q372" s="121">
        <f>SUM(Q369:Q371)</f>
        <v>0</v>
      </c>
      <c r="R372" s="120">
        <f>SUM(R369:R371)</f>
        <v>0</v>
      </c>
    </row>
    <row r="373" spans="1:18" ht="6" customHeight="1" x14ac:dyDescent="0.45">
      <c r="A373" s="135"/>
      <c r="B373" s="131"/>
      <c r="C373" s="136"/>
      <c r="D373" s="131"/>
      <c r="E373" s="131"/>
      <c r="F373" s="123"/>
      <c r="G373" s="108"/>
      <c r="H373" s="108"/>
      <c r="I373" s="108"/>
      <c r="J373" s="119"/>
      <c r="K373" s="131"/>
      <c r="L373" s="131"/>
      <c r="M373" s="131"/>
      <c r="N373" s="123"/>
      <c r="O373" s="108"/>
      <c r="P373" s="108"/>
      <c r="Q373" s="108"/>
      <c r="R373" s="119"/>
    </row>
    <row r="374" spans="1:18" ht="6" customHeight="1" x14ac:dyDescent="0.45">
      <c r="A374" s="135"/>
      <c r="B374" s="131"/>
      <c r="C374" s="136"/>
      <c r="D374" s="131"/>
      <c r="E374" s="131"/>
      <c r="F374" s="123"/>
      <c r="G374" s="108"/>
      <c r="H374" s="108"/>
      <c r="I374" s="108"/>
      <c r="J374" s="119"/>
      <c r="K374" s="131"/>
      <c r="L374" s="131"/>
      <c r="M374" s="131"/>
      <c r="N374" s="123"/>
      <c r="O374" s="108"/>
      <c r="P374" s="108"/>
      <c r="Q374" s="108"/>
      <c r="R374" s="119"/>
    </row>
    <row r="375" spans="1:18" ht="18.5" x14ac:dyDescent="0.45">
      <c r="A375" s="135"/>
      <c r="B375" s="144"/>
      <c r="C375" s="124" t="s">
        <v>172</v>
      </c>
      <c r="D375" s="132" t="s">
        <v>124</v>
      </c>
      <c r="E375" s="132" t="s">
        <v>2</v>
      </c>
      <c r="F375" s="123" t="s">
        <v>83</v>
      </c>
      <c r="G375" s="122">
        <v>189</v>
      </c>
      <c r="H375" s="122">
        <v>141</v>
      </c>
      <c r="I375" s="122">
        <v>175</v>
      </c>
      <c r="J375" s="120">
        <f>SUM(G375:I375)</f>
        <v>505</v>
      </c>
      <c r="K375" s="124" t="s">
        <v>178</v>
      </c>
      <c r="L375" s="132" t="s">
        <v>2</v>
      </c>
      <c r="M375" s="132"/>
      <c r="N375" s="123" t="s">
        <v>211</v>
      </c>
      <c r="O375" s="133">
        <v>0</v>
      </c>
      <c r="P375" s="133">
        <v>0</v>
      </c>
      <c r="Q375" s="133">
        <v>0</v>
      </c>
      <c r="R375" s="119">
        <f>SUM(O375:Q375)</f>
        <v>0</v>
      </c>
    </row>
    <row r="376" spans="1:18" ht="18.5" x14ac:dyDescent="0.45">
      <c r="A376" s="135"/>
      <c r="B376" s="144"/>
      <c r="C376" s="136"/>
      <c r="D376" s="131"/>
      <c r="E376" s="131"/>
      <c r="F376" s="123" t="s">
        <v>206</v>
      </c>
      <c r="G376" s="122">
        <v>141</v>
      </c>
      <c r="H376" s="122">
        <v>113</v>
      </c>
      <c r="I376" s="122">
        <v>156</v>
      </c>
      <c r="J376" s="120">
        <f>SUM(G376:I376)</f>
        <v>410</v>
      </c>
      <c r="K376" s="136"/>
      <c r="L376" s="131"/>
      <c r="M376" s="131"/>
      <c r="N376" s="123" t="s">
        <v>2</v>
      </c>
      <c r="O376" s="133">
        <v>0</v>
      </c>
      <c r="P376" s="133">
        <v>0</v>
      </c>
      <c r="Q376" s="133">
        <v>0</v>
      </c>
      <c r="R376" s="119">
        <f>SUM(O376:Q376)</f>
        <v>0</v>
      </c>
    </row>
    <row r="377" spans="1:18" ht="18.5" x14ac:dyDescent="0.45">
      <c r="A377" s="135"/>
      <c r="B377" s="144"/>
      <c r="C377" s="136"/>
      <c r="D377" s="131"/>
      <c r="E377" s="131"/>
      <c r="F377" s="123" t="s">
        <v>85</v>
      </c>
      <c r="G377" s="122">
        <v>118</v>
      </c>
      <c r="H377" s="122">
        <v>150</v>
      </c>
      <c r="I377" s="122">
        <v>157</v>
      </c>
      <c r="J377" s="120">
        <f>SUM(G377:I377)</f>
        <v>425</v>
      </c>
      <c r="K377" s="136"/>
      <c r="L377" s="131"/>
      <c r="M377" s="131"/>
      <c r="N377" s="123" t="s">
        <v>2</v>
      </c>
      <c r="O377" s="133">
        <v>0</v>
      </c>
      <c r="P377" s="133">
        <v>0</v>
      </c>
      <c r="Q377" s="133">
        <v>0</v>
      </c>
      <c r="R377" s="119">
        <f>SUM(O377:Q377)</f>
        <v>0</v>
      </c>
    </row>
    <row r="378" spans="1:18" ht="18.5" x14ac:dyDescent="0.45">
      <c r="A378" s="135"/>
      <c r="B378" s="144"/>
      <c r="C378" s="136"/>
      <c r="D378" s="131"/>
      <c r="E378" s="131"/>
      <c r="G378" s="121">
        <f>SUM(G375:G377)</f>
        <v>448</v>
      </c>
      <c r="H378" s="121">
        <f>SUM(H375:H377)</f>
        <v>404</v>
      </c>
      <c r="I378" s="121">
        <f>SUM(I375:I377)</f>
        <v>488</v>
      </c>
      <c r="J378" s="120">
        <f>SUM(J375:J377)</f>
        <v>1340</v>
      </c>
      <c r="K378" s="136"/>
      <c r="L378" s="131" t="s">
        <v>2</v>
      </c>
      <c r="M378" s="131"/>
      <c r="N378" s="123" t="s">
        <v>2</v>
      </c>
      <c r="O378" s="121">
        <f>SUM(O375:O377)</f>
        <v>0</v>
      </c>
      <c r="P378" s="121">
        <f>SUM(P375:P377)</f>
        <v>0</v>
      </c>
      <c r="Q378" s="121">
        <f>SUM(Q375:Q377)</f>
        <v>0</v>
      </c>
      <c r="R378" s="120">
        <f>SUM(R375:R377)</f>
        <v>0</v>
      </c>
    </row>
    <row r="379" spans="1:18" ht="6" customHeight="1" x14ac:dyDescent="0.45">
      <c r="A379" s="135"/>
      <c r="B379" s="144"/>
      <c r="C379" s="138"/>
      <c r="D379" s="139"/>
      <c r="E379" s="139"/>
      <c r="F379" s="142"/>
      <c r="G379" s="163"/>
      <c r="H379" s="163"/>
      <c r="I379" s="163"/>
      <c r="J379" s="164"/>
      <c r="K379" s="138"/>
      <c r="L379" s="139"/>
      <c r="M379" s="139"/>
      <c r="N379" s="142"/>
      <c r="O379" s="146"/>
      <c r="P379" s="146"/>
      <c r="Q379" s="146"/>
      <c r="R379" s="165"/>
    </row>
    <row r="380" spans="1:18" ht="6" customHeight="1" x14ac:dyDescent="0.45">
      <c r="A380" s="135"/>
      <c r="B380" s="144"/>
      <c r="C380" s="127"/>
      <c r="D380" s="126"/>
      <c r="E380" s="126"/>
      <c r="F380" s="149"/>
      <c r="G380" s="178"/>
      <c r="H380" s="178"/>
      <c r="I380" s="178"/>
      <c r="J380" s="153"/>
      <c r="K380" s="127"/>
      <c r="L380" s="126"/>
      <c r="M380" s="126"/>
      <c r="N380" s="149"/>
      <c r="O380" s="149"/>
      <c r="P380" s="149"/>
      <c r="Q380" s="149"/>
      <c r="R380" s="154"/>
    </row>
    <row r="381" spans="1:18" ht="18.5" x14ac:dyDescent="0.45">
      <c r="A381" s="135"/>
      <c r="B381" s="144"/>
      <c r="C381" s="124" t="s">
        <v>171</v>
      </c>
      <c r="D381" s="132" t="s">
        <v>41</v>
      </c>
      <c r="E381" s="132"/>
      <c r="F381" s="123" t="s">
        <v>86</v>
      </c>
      <c r="G381" s="122">
        <v>184</v>
      </c>
      <c r="H381" s="122">
        <v>151</v>
      </c>
      <c r="I381" s="122">
        <v>156</v>
      </c>
      <c r="J381" s="120">
        <f>SUM(G381:I381)</f>
        <v>491</v>
      </c>
      <c r="K381" s="124" t="s">
        <v>181</v>
      </c>
      <c r="L381" s="132" t="s">
        <v>81</v>
      </c>
      <c r="M381" s="132"/>
      <c r="N381" s="123" t="s">
        <v>79</v>
      </c>
      <c r="O381" s="133">
        <v>110</v>
      </c>
      <c r="P381" s="133">
        <v>133</v>
      </c>
      <c r="Q381" s="133">
        <v>118</v>
      </c>
      <c r="R381" s="119">
        <f>SUM(O381:Q381)</f>
        <v>361</v>
      </c>
    </row>
    <row r="382" spans="1:18" ht="18.5" x14ac:dyDescent="0.45">
      <c r="A382" s="135"/>
      <c r="B382" s="144"/>
      <c r="C382" s="136"/>
      <c r="D382" s="132"/>
      <c r="E382" s="131"/>
      <c r="F382" s="123" t="s">
        <v>69</v>
      </c>
      <c r="G382" s="122">
        <v>160</v>
      </c>
      <c r="H382" s="122">
        <v>156</v>
      </c>
      <c r="I382" s="122">
        <v>137</v>
      </c>
      <c r="J382" s="120">
        <f>SUM(G382:I382)</f>
        <v>453</v>
      </c>
      <c r="K382" s="136"/>
      <c r="L382" s="131" t="s">
        <v>2</v>
      </c>
      <c r="M382" s="131"/>
      <c r="N382" s="123" t="s">
        <v>78</v>
      </c>
      <c r="O382" s="133">
        <v>133</v>
      </c>
      <c r="P382" s="133">
        <v>110</v>
      </c>
      <c r="Q382" s="133">
        <v>102</v>
      </c>
      <c r="R382" s="119">
        <f>SUM(O382:Q382)</f>
        <v>345</v>
      </c>
    </row>
    <row r="383" spans="1:18" ht="18.5" x14ac:dyDescent="0.45">
      <c r="A383" s="135"/>
      <c r="B383" s="144"/>
      <c r="C383" s="136"/>
      <c r="D383" s="132"/>
      <c r="E383" s="131"/>
      <c r="F383" s="123" t="s">
        <v>133</v>
      </c>
      <c r="G383" s="122">
        <v>146</v>
      </c>
      <c r="H383" s="122">
        <v>123</v>
      </c>
      <c r="I383" s="122">
        <v>164</v>
      </c>
      <c r="J383" s="120">
        <f>SUM(G383:I383)</f>
        <v>433</v>
      </c>
      <c r="K383" s="136"/>
      <c r="L383" s="131"/>
      <c r="M383" s="131"/>
      <c r="N383" s="123" t="s">
        <v>209</v>
      </c>
      <c r="O383" s="133">
        <v>114</v>
      </c>
      <c r="P383" s="133">
        <v>122</v>
      </c>
      <c r="Q383" s="133">
        <v>127</v>
      </c>
      <c r="R383" s="119">
        <f>SUM(O383:Q383)</f>
        <v>363</v>
      </c>
    </row>
    <row r="384" spans="1:18" ht="18.5" x14ac:dyDescent="0.45">
      <c r="A384" s="135"/>
      <c r="B384" s="144"/>
      <c r="C384" s="136"/>
      <c r="D384" s="131"/>
      <c r="E384" s="131"/>
      <c r="G384" s="121">
        <f>SUM(G381:G383)</f>
        <v>490</v>
      </c>
      <c r="H384" s="121">
        <f>SUM(H381:H383)</f>
        <v>430</v>
      </c>
      <c r="I384" s="121">
        <f>SUM(I381:I383)</f>
        <v>457</v>
      </c>
      <c r="J384" s="120">
        <f>SUM(J381:J383)</f>
        <v>1377</v>
      </c>
      <c r="K384" s="136"/>
      <c r="L384" s="131"/>
      <c r="M384" s="131"/>
      <c r="N384" s="2"/>
      <c r="O384" s="108">
        <f>SUM(O381:O383)</f>
        <v>357</v>
      </c>
      <c r="P384" s="108">
        <f>SUM(P381:P383)</f>
        <v>365</v>
      </c>
      <c r="Q384" s="108">
        <f>SUM(Q381:Q383)</f>
        <v>347</v>
      </c>
      <c r="R384" s="119">
        <f>SUM(R381:R383)</f>
        <v>1069</v>
      </c>
    </row>
    <row r="385" spans="1:18" ht="6" customHeight="1" x14ac:dyDescent="0.45">
      <c r="A385" s="135"/>
      <c r="B385" s="131"/>
      <c r="C385" s="136"/>
      <c r="D385" s="131"/>
      <c r="E385" s="131"/>
      <c r="F385" s="123"/>
      <c r="G385" s="108"/>
      <c r="H385" s="108"/>
      <c r="I385" s="108"/>
      <c r="J385" s="119"/>
      <c r="K385" s="136"/>
      <c r="L385" s="131"/>
      <c r="M385" s="131"/>
      <c r="N385" s="123"/>
      <c r="O385" s="108"/>
      <c r="P385" s="108"/>
      <c r="Q385" s="108"/>
      <c r="R385" s="119"/>
    </row>
    <row r="386" spans="1:18" ht="6" customHeight="1" x14ac:dyDescent="0.45">
      <c r="A386" s="135"/>
      <c r="B386" s="131"/>
      <c r="C386" s="136"/>
      <c r="D386" s="131"/>
      <c r="E386" s="131"/>
      <c r="F386" s="123"/>
      <c r="G386" s="108"/>
      <c r="H386" s="108"/>
      <c r="I386" s="108"/>
      <c r="J386" s="119"/>
      <c r="K386" s="136"/>
      <c r="L386" s="131"/>
      <c r="M386" s="131"/>
      <c r="N386" s="123"/>
      <c r="O386" s="108"/>
      <c r="P386" s="108"/>
      <c r="Q386" s="108"/>
      <c r="R386" s="119"/>
    </row>
    <row r="387" spans="1:18" ht="18.5" x14ac:dyDescent="0.45">
      <c r="A387" s="135"/>
      <c r="B387" s="144"/>
      <c r="C387" s="124" t="s">
        <v>170</v>
      </c>
      <c r="D387" s="132" t="s">
        <v>40</v>
      </c>
      <c r="E387" s="132"/>
      <c r="F387" s="123" t="s">
        <v>67</v>
      </c>
      <c r="G387" s="122">
        <v>159</v>
      </c>
      <c r="H387" s="122">
        <v>146</v>
      </c>
      <c r="I387" s="122">
        <v>121</v>
      </c>
      <c r="J387" s="120">
        <f>SUM(G387:I387)</f>
        <v>426</v>
      </c>
      <c r="K387" s="124" t="s">
        <v>188</v>
      </c>
      <c r="L387" s="132" t="s">
        <v>82</v>
      </c>
      <c r="M387" s="132"/>
      <c r="N387" s="123" t="s">
        <v>149</v>
      </c>
      <c r="O387" s="133">
        <v>138</v>
      </c>
      <c r="P387" s="133">
        <v>129</v>
      </c>
      <c r="Q387" s="133">
        <v>87</v>
      </c>
      <c r="R387" s="119">
        <f>SUM(O387:Q387)</f>
        <v>354</v>
      </c>
    </row>
    <row r="388" spans="1:18" ht="18.5" x14ac:dyDescent="0.45">
      <c r="A388" s="135"/>
      <c r="B388" s="144"/>
      <c r="C388" s="136"/>
      <c r="D388" s="131"/>
      <c r="E388" s="131"/>
      <c r="F388" s="123" t="s">
        <v>92</v>
      </c>
      <c r="G388" s="122">
        <v>137</v>
      </c>
      <c r="H388" s="122">
        <v>188</v>
      </c>
      <c r="I388" s="122">
        <v>155</v>
      </c>
      <c r="J388" s="120">
        <f>SUM(G388:I388)</f>
        <v>480</v>
      </c>
      <c r="K388" s="136"/>
      <c r="L388" s="131"/>
      <c r="M388" s="131"/>
      <c r="N388" s="123" t="s">
        <v>76</v>
      </c>
      <c r="O388" s="133">
        <v>116</v>
      </c>
      <c r="P388" s="133">
        <v>132</v>
      </c>
      <c r="Q388" s="133">
        <v>153</v>
      </c>
      <c r="R388" s="119">
        <f>SUM(O388:Q388)</f>
        <v>401</v>
      </c>
    </row>
    <row r="389" spans="1:18" ht="18.5" x14ac:dyDescent="0.45">
      <c r="A389" s="135"/>
      <c r="B389" s="144"/>
      <c r="C389" s="136"/>
      <c r="D389" s="131"/>
      <c r="E389" s="131"/>
      <c r="F389" s="123" t="s">
        <v>68</v>
      </c>
      <c r="G389" s="122">
        <v>138</v>
      </c>
      <c r="H389" s="122">
        <v>166</v>
      </c>
      <c r="I389" s="122">
        <v>182</v>
      </c>
      <c r="J389" s="120">
        <f>SUM(G389:I389)</f>
        <v>486</v>
      </c>
      <c r="K389" s="136"/>
      <c r="L389" s="131"/>
      <c r="M389" s="131"/>
      <c r="N389" s="123" t="s">
        <v>75</v>
      </c>
      <c r="O389" s="133">
        <v>144</v>
      </c>
      <c r="P389" s="133">
        <v>153</v>
      </c>
      <c r="Q389" s="133">
        <v>141</v>
      </c>
      <c r="R389" s="119">
        <f>SUM(O389:Q389)</f>
        <v>438</v>
      </c>
    </row>
    <row r="390" spans="1:18" ht="18.5" customHeight="1" x14ac:dyDescent="0.45">
      <c r="A390" s="135"/>
      <c r="B390" s="144"/>
      <c r="C390" s="136"/>
      <c r="D390" s="131" t="s">
        <v>2</v>
      </c>
      <c r="E390" s="131"/>
      <c r="G390" s="121">
        <f>SUM(G387:G389)</f>
        <v>434</v>
      </c>
      <c r="H390" s="121">
        <f>SUM(H387:H389)</f>
        <v>500</v>
      </c>
      <c r="I390" s="121">
        <f>SUM(I387:I389)</f>
        <v>458</v>
      </c>
      <c r="J390" s="120">
        <f>SUM(J387:J389)</f>
        <v>1392</v>
      </c>
      <c r="K390" s="136"/>
      <c r="L390" s="131"/>
      <c r="M390" s="131"/>
      <c r="N390" s="123" t="s">
        <v>2</v>
      </c>
      <c r="O390" s="121">
        <f>SUM(O387:O389)</f>
        <v>398</v>
      </c>
      <c r="P390" s="121">
        <f>SUM(P387:P389)</f>
        <v>414</v>
      </c>
      <c r="Q390" s="121">
        <f>SUM(Q387:Q389)</f>
        <v>381</v>
      </c>
      <c r="R390" s="120">
        <f>SUM(R387:R389)</f>
        <v>1193</v>
      </c>
    </row>
    <row r="391" spans="1:18" ht="6" customHeight="1" x14ac:dyDescent="0.45">
      <c r="A391" s="135"/>
      <c r="B391" s="144"/>
      <c r="C391" s="138"/>
      <c r="D391" s="139"/>
      <c r="E391" s="139"/>
      <c r="F391" s="142"/>
      <c r="G391" s="163"/>
      <c r="H391" s="163"/>
      <c r="I391" s="163"/>
      <c r="J391" s="164"/>
      <c r="K391" s="138"/>
      <c r="L391" s="139"/>
      <c r="M391" s="139"/>
      <c r="N391" s="142"/>
      <c r="O391" s="146"/>
      <c r="P391" s="146"/>
      <c r="Q391" s="146"/>
      <c r="R391" s="165"/>
    </row>
    <row r="392" spans="1:18" ht="6" customHeight="1" x14ac:dyDescent="0.45">
      <c r="A392" s="135"/>
      <c r="B392" s="144"/>
      <c r="C392" s="127"/>
      <c r="D392" s="126"/>
      <c r="E392" s="126"/>
      <c r="F392" s="149"/>
      <c r="G392" s="178"/>
      <c r="H392" s="178"/>
      <c r="I392" s="178"/>
      <c r="J392" s="153"/>
      <c r="K392" s="127"/>
      <c r="L392" s="126"/>
      <c r="M392" s="126"/>
      <c r="N392" s="149"/>
      <c r="O392" s="149"/>
      <c r="P392" s="149"/>
      <c r="Q392" s="149"/>
      <c r="R392" s="154"/>
    </row>
    <row r="393" spans="1:18" ht="18.5" x14ac:dyDescent="0.45">
      <c r="A393" s="135"/>
      <c r="B393" s="144"/>
      <c r="C393" s="124" t="s">
        <v>177</v>
      </c>
      <c r="D393" s="132" t="s">
        <v>40</v>
      </c>
      <c r="E393" s="132"/>
      <c r="F393" s="123" t="s">
        <v>107</v>
      </c>
      <c r="G393" s="122">
        <v>134</v>
      </c>
      <c r="H393" s="122">
        <v>171</v>
      </c>
      <c r="I393" s="122">
        <v>169</v>
      </c>
      <c r="J393" s="120">
        <f>SUM(G393:I393)</f>
        <v>474</v>
      </c>
      <c r="K393" s="136"/>
      <c r="L393" s="131"/>
      <c r="M393" s="131"/>
      <c r="N393" s="131"/>
      <c r="O393" s="122"/>
      <c r="P393" s="122"/>
      <c r="Q393" s="122"/>
      <c r="R393" s="145"/>
    </row>
    <row r="394" spans="1:18" ht="18.5" x14ac:dyDescent="0.45">
      <c r="A394" s="135"/>
      <c r="B394" s="144"/>
      <c r="C394" s="136"/>
      <c r="D394" s="131"/>
      <c r="E394" s="131"/>
      <c r="F394" s="123" t="s">
        <v>108</v>
      </c>
      <c r="G394" s="122">
        <v>141</v>
      </c>
      <c r="H394" s="122">
        <v>174</v>
      </c>
      <c r="I394" s="122">
        <v>158</v>
      </c>
      <c r="J394" s="120">
        <f>SUM(G394:I394)</f>
        <v>473</v>
      </c>
      <c r="K394" s="136"/>
      <c r="L394" s="131"/>
      <c r="M394" s="131"/>
      <c r="N394" s="131"/>
      <c r="O394" s="122"/>
      <c r="P394" s="122"/>
      <c r="Q394" s="122"/>
      <c r="R394" s="145"/>
    </row>
    <row r="395" spans="1:18" ht="18.5" x14ac:dyDescent="0.45">
      <c r="A395" s="135"/>
      <c r="B395" s="144"/>
      <c r="C395" s="136"/>
      <c r="D395" s="131"/>
      <c r="E395" s="131"/>
      <c r="F395" s="123" t="s">
        <v>93</v>
      </c>
      <c r="G395" s="122">
        <v>150</v>
      </c>
      <c r="H395" s="122">
        <v>159</v>
      </c>
      <c r="I395" s="122">
        <v>136</v>
      </c>
      <c r="J395" s="120">
        <f>SUM(G395:I395)</f>
        <v>445</v>
      </c>
      <c r="K395" s="136"/>
      <c r="L395" s="131"/>
      <c r="M395" s="131"/>
      <c r="N395" s="131"/>
      <c r="O395" s="122"/>
      <c r="P395" s="122"/>
      <c r="Q395" s="122"/>
      <c r="R395" s="145"/>
    </row>
    <row r="396" spans="1:18" ht="18.5" customHeight="1" x14ac:dyDescent="0.45">
      <c r="A396" s="135"/>
      <c r="B396" s="144"/>
      <c r="C396" s="136"/>
      <c r="D396" s="131"/>
      <c r="E396" s="131"/>
      <c r="F396" s="123" t="s">
        <v>2</v>
      </c>
      <c r="G396" s="121">
        <f>SUM(G393:G395)</f>
        <v>425</v>
      </c>
      <c r="H396" s="121">
        <f>SUM(H393:H395)</f>
        <v>504</v>
      </c>
      <c r="I396" s="121">
        <f>SUM(I393:I395)</f>
        <v>463</v>
      </c>
      <c r="J396" s="120">
        <f>SUM(J393:J395)</f>
        <v>1392</v>
      </c>
      <c r="K396" s="136"/>
      <c r="L396" s="131"/>
      <c r="M396" s="131"/>
      <c r="N396" s="131"/>
      <c r="O396" s="122"/>
      <c r="P396" s="122"/>
      <c r="Q396" s="122"/>
      <c r="R396" s="145"/>
    </row>
    <row r="397" spans="1:18" ht="6" customHeight="1" x14ac:dyDescent="0.45">
      <c r="A397" s="135"/>
      <c r="B397" s="131"/>
      <c r="C397" s="136"/>
      <c r="D397" s="131"/>
      <c r="E397" s="131"/>
      <c r="F397" s="123"/>
      <c r="G397" s="108"/>
      <c r="H397" s="108"/>
      <c r="I397" s="108"/>
      <c r="J397" s="119"/>
      <c r="K397" s="131"/>
      <c r="L397" s="131"/>
      <c r="M397" s="131"/>
      <c r="N397" s="123"/>
      <c r="O397" s="108"/>
      <c r="P397" s="108"/>
      <c r="Q397" s="108"/>
      <c r="R397" s="119"/>
    </row>
    <row r="398" spans="1:18" ht="6" customHeight="1" x14ac:dyDescent="0.45">
      <c r="A398" s="135"/>
      <c r="B398" s="131"/>
      <c r="C398" s="136"/>
      <c r="D398" s="131"/>
      <c r="E398" s="131"/>
      <c r="F398" s="123"/>
      <c r="G398" s="108"/>
      <c r="H398" s="108"/>
      <c r="I398" s="108"/>
      <c r="J398" s="119"/>
      <c r="K398" s="131"/>
      <c r="L398" s="131"/>
      <c r="M398" s="131"/>
      <c r="N398" s="123"/>
      <c r="O398" s="108"/>
      <c r="P398" s="108"/>
      <c r="Q398" s="108"/>
      <c r="R398" s="119"/>
    </row>
    <row r="399" spans="1:18" ht="18.5" x14ac:dyDescent="0.45">
      <c r="A399" s="135"/>
      <c r="B399" s="144"/>
      <c r="C399" s="124" t="s">
        <v>176</v>
      </c>
      <c r="D399" s="132" t="s">
        <v>41</v>
      </c>
      <c r="E399" s="132" t="s">
        <v>2</v>
      </c>
      <c r="F399" s="123" t="s">
        <v>105</v>
      </c>
      <c r="G399" s="122">
        <v>95</v>
      </c>
      <c r="H399" s="122">
        <v>142</v>
      </c>
      <c r="I399" s="122">
        <v>143</v>
      </c>
      <c r="J399" s="120">
        <f>SUM(G399:I399)</f>
        <v>380</v>
      </c>
      <c r="K399" s="136"/>
      <c r="L399" s="131"/>
      <c r="M399" s="131"/>
      <c r="N399" s="131"/>
      <c r="O399" s="122"/>
      <c r="P399" s="122"/>
      <c r="Q399" s="122"/>
      <c r="R399" s="145"/>
    </row>
    <row r="400" spans="1:18" ht="18.5" x14ac:dyDescent="0.45">
      <c r="A400" s="135"/>
      <c r="B400" s="144"/>
      <c r="C400" s="136"/>
      <c r="D400" s="131"/>
      <c r="E400" s="131"/>
      <c r="F400" s="123" t="s">
        <v>103</v>
      </c>
      <c r="G400" s="122">
        <v>96</v>
      </c>
      <c r="H400" s="122">
        <v>119</v>
      </c>
      <c r="I400" s="122">
        <v>127</v>
      </c>
      <c r="J400" s="120">
        <f>SUM(G400:I400)</f>
        <v>342</v>
      </c>
      <c r="K400" s="136"/>
      <c r="L400" s="131"/>
      <c r="M400" s="131"/>
      <c r="N400" s="131"/>
      <c r="O400" s="122"/>
      <c r="P400" s="122"/>
      <c r="Q400" s="122"/>
      <c r="R400" s="145"/>
    </row>
    <row r="401" spans="1:18" ht="18.5" x14ac:dyDescent="0.45">
      <c r="A401" s="135"/>
      <c r="B401" s="144"/>
      <c r="C401" s="136"/>
      <c r="D401" s="131"/>
      <c r="E401" s="131"/>
      <c r="F401" s="123" t="s">
        <v>156</v>
      </c>
      <c r="G401" s="122">
        <v>179</v>
      </c>
      <c r="H401" s="122">
        <v>153</v>
      </c>
      <c r="I401" s="122">
        <v>203</v>
      </c>
      <c r="J401" s="120">
        <f>SUM(G401:I401)</f>
        <v>535</v>
      </c>
      <c r="K401" s="136"/>
      <c r="L401" s="131"/>
      <c r="M401" s="131"/>
      <c r="N401" s="131"/>
      <c r="O401" s="122"/>
      <c r="P401" s="122"/>
      <c r="Q401" s="122"/>
      <c r="R401" s="145"/>
    </row>
    <row r="402" spans="1:18" ht="18.5" customHeight="1" x14ac:dyDescent="0.45">
      <c r="A402" s="135"/>
      <c r="B402" s="144"/>
      <c r="C402" s="136"/>
      <c r="D402" s="131"/>
      <c r="E402" s="131"/>
      <c r="F402" s="123"/>
      <c r="G402" s="121">
        <f>SUM(G399:G401)</f>
        <v>370</v>
      </c>
      <c r="H402" s="121">
        <f>SUM(H399:H401)</f>
        <v>414</v>
      </c>
      <c r="I402" s="121">
        <f>SUM(I399:I401)</f>
        <v>473</v>
      </c>
      <c r="J402" s="120">
        <f>SUM(J399:J401)</f>
        <v>1257</v>
      </c>
      <c r="K402" s="136"/>
      <c r="L402" s="131"/>
      <c r="M402" s="131"/>
      <c r="N402" s="131"/>
      <c r="O402" s="122"/>
      <c r="P402" s="122"/>
      <c r="Q402" s="122"/>
      <c r="R402" s="145"/>
    </row>
    <row r="403" spans="1:18" ht="6" customHeight="1" x14ac:dyDescent="0.45">
      <c r="A403" s="157"/>
      <c r="B403" s="158"/>
      <c r="C403" s="138"/>
      <c r="D403" s="139"/>
      <c r="E403" s="139"/>
      <c r="F403" s="142"/>
      <c r="G403" s="163"/>
      <c r="H403" s="163"/>
      <c r="I403" s="163"/>
      <c r="J403" s="164"/>
      <c r="K403" s="138"/>
      <c r="L403" s="139"/>
      <c r="M403" s="139"/>
      <c r="N403" s="142"/>
      <c r="O403" s="146"/>
      <c r="P403" s="146"/>
      <c r="Q403" s="146"/>
      <c r="R403" s="165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6"/>
  <sheetViews>
    <sheetView showGridLines="0" zoomScaleNormal="100" workbookViewId="0">
      <pane ySplit="5" topLeftCell="A15" activePane="bottomLeft" state="frozen"/>
      <selection activeCell="A60" sqref="A60"/>
      <selection pane="bottomLeft" sqref="A1:L1"/>
    </sheetView>
  </sheetViews>
  <sheetFormatPr baseColWidth="10" defaultColWidth="11.54296875" defaultRowHeight="15.5" x14ac:dyDescent="0.35"/>
  <cols>
    <col min="1" max="1" width="7.54296875" style="31" customWidth="1"/>
    <col min="2" max="2" width="5.453125" style="31" customWidth="1"/>
    <col min="3" max="3" width="7" style="32" bestFit="1" customWidth="1"/>
    <col min="4" max="4" width="25.6328125" style="29" customWidth="1"/>
    <col min="5" max="5" width="24.26953125" style="29" customWidth="1"/>
    <col min="6" max="6" width="12" style="31" customWidth="1"/>
    <col min="7" max="7" width="10" style="31" customWidth="1"/>
    <col min="8" max="8" width="14.6328125" style="30" customWidth="1"/>
    <col min="9" max="10" width="10.81640625" style="31" customWidth="1"/>
    <col min="11" max="11" width="19.453125" style="31" bestFit="1" customWidth="1"/>
    <col min="12" max="12" width="30.36328125" style="29" bestFit="1" customWidth="1"/>
    <col min="13" max="16384" width="11.54296875" style="29"/>
  </cols>
  <sheetData>
    <row r="1" spans="1:12" ht="40.5" customHeight="1" x14ac:dyDescent="0.75">
      <c r="A1" s="189" t="s">
        <v>202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12" ht="28.5" customHeight="1" x14ac:dyDescent="0.35"/>
    <row r="3" spans="1:12" ht="20.149999999999999" customHeight="1" x14ac:dyDescent="0.5">
      <c r="A3" s="168"/>
      <c r="B3" s="185" t="s">
        <v>2</v>
      </c>
      <c r="C3" s="186"/>
      <c r="D3" s="8"/>
      <c r="E3" s="8"/>
      <c r="F3" s="9"/>
      <c r="G3" s="9"/>
      <c r="H3" s="9"/>
      <c r="I3" s="93" t="s">
        <v>118</v>
      </c>
      <c r="J3" s="93" t="s">
        <v>120</v>
      </c>
      <c r="K3" s="92" t="s">
        <v>30</v>
      </c>
      <c r="L3" s="8"/>
    </row>
    <row r="4" spans="1:12" ht="20.149999999999999" customHeight="1" x14ac:dyDescent="0.5">
      <c r="A4" s="88" t="s">
        <v>16</v>
      </c>
      <c r="B4" s="187" t="s">
        <v>32</v>
      </c>
      <c r="C4" s="188"/>
      <c r="D4" s="87" t="s">
        <v>27</v>
      </c>
      <c r="E4" s="87" t="s">
        <v>159</v>
      </c>
      <c r="F4" s="89" t="s">
        <v>3</v>
      </c>
      <c r="G4" s="89" t="s">
        <v>4</v>
      </c>
      <c r="H4" s="89" t="s">
        <v>5</v>
      </c>
      <c r="I4" s="90" t="s">
        <v>119</v>
      </c>
      <c r="J4" s="90" t="s">
        <v>119</v>
      </c>
      <c r="K4" s="89" t="s">
        <v>24</v>
      </c>
      <c r="L4" s="91" t="s">
        <v>25</v>
      </c>
    </row>
    <row r="5" spans="1:12" ht="4.25" customHeight="1" x14ac:dyDescent="0.45">
      <c r="A5" s="14"/>
      <c r="B5" s="14"/>
      <c r="C5" s="85"/>
      <c r="D5" s="10"/>
      <c r="E5" s="10"/>
      <c r="F5" s="14"/>
      <c r="G5" s="14" t="s">
        <v>2</v>
      </c>
      <c r="H5" s="86"/>
      <c r="I5" s="14"/>
      <c r="J5" s="14"/>
      <c r="K5" s="14"/>
      <c r="L5" s="10"/>
    </row>
    <row r="6" spans="1:12" ht="15.75" customHeight="1" x14ac:dyDescent="0.35">
      <c r="A6" s="33">
        <v>1</v>
      </c>
      <c r="B6" s="196" t="s">
        <v>31</v>
      </c>
      <c r="C6" s="105" t="s">
        <v>2</v>
      </c>
      <c r="D6" s="35" t="s">
        <v>135</v>
      </c>
      <c r="E6" s="35" t="s">
        <v>37</v>
      </c>
      <c r="F6" s="33">
        <v>2669</v>
      </c>
      <c r="G6" s="33">
        <v>15</v>
      </c>
      <c r="H6" s="34">
        <f>F6/G6</f>
        <v>177.93333333333334</v>
      </c>
      <c r="I6" s="33">
        <v>224</v>
      </c>
      <c r="J6" s="33">
        <v>148</v>
      </c>
      <c r="K6" s="33">
        <v>630</v>
      </c>
      <c r="L6" s="35"/>
    </row>
    <row r="7" spans="1:12" ht="15.75" customHeight="1" x14ac:dyDescent="0.35">
      <c r="A7" s="33">
        <v>2</v>
      </c>
      <c r="B7" s="196" t="s">
        <v>31</v>
      </c>
      <c r="C7" s="101" t="s">
        <v>2</v>
      </c>
      <c r="D7" s="35" t="s">
        <v>96</v>
      </c>
      <c r="E7" s="35" t="s">
        <v>6</v>
      </c>
      <c r="F7" s="33">
        <v>4253</v>
      </c>
      <c r="G7" s="33">
        <v>24</v>
      </c>
      <c r="H7" s="34">
        <f>F7/G7</f>
        <v>177.20833333333334</v>
      </c>
      <c r="I7" s="33">
        <v>205</v>
      </c>
      <c r="J7" s="33">
        <v>135</v>
      </c>
      <c r="K7" s="33">
        <v>579</v>
      </c>
      <c r="L7" s="35"/>
    </row>
    <row r="8" spans="1:12" ht="15.75" customHeight="1" x14ac:dyDescent="0.35">
      <c r="A8" s="33">
        <v>3</v>
      </c>
      <c r="B8" s="100" t="s">
        <v>138</v>
      </c>
      <c r="C8" s="101" t="s">
        <v>141</v>
      </c>
      <c r="D8" s="35" t="s">
        <v>100</v>
      </c>
      <c r="E8" s="35" t="s">
        <v>56</v>
      </c>
      <c r="F8" s="38">
        <v>2798</v>
      </c>
      <c r="G8" s="33">
        <v>16</v>
      </c>
      <c r="H8" s="34">
        <f>F8/G8</f>
        <v>174.875</v>
      </c>
      <c r="I8" s="33">
        <v>238</v>
      </c>
      <c r="J8" s="33">
        <v>133</v>
      </c>
      <c r="K8" s="33">
        <v>646</v>
      </c>
      <c r="L8" s="35"/>
    </row>
    <row r="9" spans="1:12" ht="15.75" customHeight="1" x14ac:dyDescent="0.35">
      <c r="A9" s="33">
        <v>4</v>
      </c>
      <c r="B9" s="100" t="s">
        <v>138</v>
      </c>
      <c r="C9" s="101" t="s">
        <v>141</v>
      </c>
      <c r="D9" s="103" t="s">
        <v>106</v>
      </c>
      <c r="E9" s="35" t="s">
        <v>8</v>
      </c>
      <c r="F9" s="33">
        <v>3078</v>
      </c>
      <c r="G9" s="33">
        <v>18</v>
      </c>
      <c r="H9" s="34">
        <f>F9/G9</f>
        <v>171</v>
      </c>
      <c r="I9" s="33">
        <v>203</v>
      </c>
      <c r="J9" s="33">
        <v>126</v>
      </c>
      <c r="K9" s="33">
        <v>535</v>
      </c>
      <c r="L9" s="35"/>
    </row>
    <row r="10" spans="1:12" ht="15.75" customHeight="1" x14ac:dyDescent="0.35">
      <c r="A10" s="33">
        <v>5</v>
      </c>
      <c r="B10" s="109" t="s">
        <v>139</v>
      </c>
      <c r="C10" s="105" t="s">
        <v>145</v>
      </c>
      <c r="D10" s="35" t="s">
        <v>133</v>
      </c>
      <c r="E10" s="35" t="s">
        <v>38</v>
      </c>
      <c r="F10" s="33">
        <v>2556</v>
      </c>
      <c r="G10" s="33">
        <v>15</v>
      </c>
      <c r="H10" s="34">
        <f>F10/G10</f>
        <v>170.4</v>
      </c>
      <c r="I10" s="33">
        <v>223</v>
      </c>
      <c r="J10" s="33">
        <v>123</v>
      </c>
      <c r="K10" s="33">
        <v>539</v>
      </c>
      <c r="L10" s="35"/>
    </row>
    <row r="11" spans="1:12" ht="15.75" customHeight="1" x14ac:dyDescent="0.35">
      <c r="A11" s="33">
        <v>6</v>
      </c>
      <c r="B11" s="100" t="s">
        <v>138</v>
      </c>
      <c r="C11" s="101" t="s">
        <v>141</v>
      </c>
      <c r="D11" s="35" t="s">
        <v>92</v>
      </c>
      <c r="E11" s="35" t="s">
        <v>80</v>
      </c>
      <c r="F11" s="33">
        <v>2475</v>
      </c>
      <c r="G11" s="33">
        <v>15</v>
      </c>
      <c r="H11" s="34">
        <f>F11/G11</f>
        <v>165</v>
      </c>
      <c r="I11" s="33">
        <v>198</v>
      </c>
      <c r="J11" s="33">
        <v>134</v>
      </c>
      <c r="K11" s="33">
        <v>535</v>
      </c>
      <c r="L11" s="42"/>
    </row>
    <row r="12" spans="1:12" ht="15.75" customHeight="1" x14ac:dyDescent="0.35">
      <c r="A12" s="33">
        <v>7</v>
      </c>
      <c r="B12" s="113" t="s">
        <v>138</v>
      </c>
      <c r="C12" s="101" t="s">
        <v>140</v>
      </c>
      <c r="D12" s="35" t="s">
        <v>0</v>
      </c>
      <c r="E12" s="35" t="s">
        <v>80</v>
      </c>
      <c r="F12" s="33">
        <v>1975</v>
      </c>
      <c r="G12" s="33">
        <v>12</v>
      </c>
      <c r="H12" s="34">
        <f>F12/G12</f>
        <v>164.58333333333334</v>
      </c>
      <c r="I12" s="33">
        <v>200</v>
      </c>
      <c r="J12" s="33">
        <v>127</v>
      </c>
      <c r="K12" s="33">
        <v>557</v>
      </c>
      <c r="L12" s="35"/>
    </row>
    <row r="13" spans="1:12" ht="15.75" customHeight="1" x14ac:dyDescent="0.35">
      <c r="A13" s="33">
        <v>8</v>
      </c>
      <c r="B13" s="109" t="s">
        <v>139</v>
      </c>
      <c r="C13" s="101" t="s">
        <v>145</v>
      </c>
      <c r="D13" s="103" t="s">
        <v>67</v>
      </c>
      <c r="E13" s="35" t="s">
        <v>80</v>
      </c>
      <c r="F13" s="33">
        <v>3425</v>
      </c>
      <c r="G13" s="33">
        <v>21</v>
      </c>
      <c r="H13" s="34">
        <f>F13/G13</f>
        <v>163.0952380952381</v>
      </c>
      <c r="I13" s="33">
        <v>210</v>
      </c>
      <c r="J13" s="33">
        <v>121</v>
      </c>
      <c r="K13" s="38">
        <v>535</v>
      </c>
      <c r="L13" s="35"/>
    </row>
    <row r="14" spans="1:12" ht="15.75" customHeight="1" x14ac:dyDescent="0.35">
      <c r="A14" s="33">
        <v>9</v>
      </c>
      <c r="B14" s="113" t="s">
        <v>138</v>
      </c>
      <c r="C14" s="101" t="s">
        <v>141</v>
      </c>
      <c r="D14" s="35" t="s">
        <v>68</v>
      </c>
      <c r="E14" s="35" t="s">
        <v>80</v>
      </c>
      <c r="F14" s="33">
        <v>3417</v>
      </c>
      <c r="G14" s="33">
        <v>21</v>
      </c>
      <c r="H14" s="34">
        <f>F14/G14</f>
        <v>162.71428571428572</v>
      </c>
      <c r="I14" s="33">
        <v>199</v>
      </c>
      <c r="J14" s="33">
        <v>120</v>
      </c>
      <c r="K14" s="33">
        <v>564</v>
      </c>
      <c r="L14" s="35"/>
    </row>
    <row r="15" spans="1:12" ht="15.75" customHeight="1" x14ac:dyDescent="0.35">
      <c r="A15" s="33">
        <v>10</v>
      </c>
      <c r="B15" s="113" t="s">
        <v>138</v>
      </c>
      <c r="C15" s="101" t="s">
        <v>141</v>
      </c>
      <c r="D15" s="35" t="s">
        <v>48</v>
      </c>
      <c r="E15" s="35" t="s">
        <v>26</v>
      </c>
      <c r="F15" s="33">
        <v>482</v>
      </c>
      <c r="G15" s="33">
        <v>3</v>
      </c>
      <c r="H15" s="34">
        <f>F15/G15</f>
        <v>160.66666666666666</v>
      </c>
      <c r="I15" s="33">
        <v>163</v>
      </c>
      <c r="J15" s="33">
        <v>159</v>
      </c>
      <c r="K15" s="33">
        <v>482</v>
      </c>
      <c r="L15" s="35"/>
    </row>
    <row r="16" spans="1:12" ht="15.75" customHeight="1" x14ac:dyDescent="0.35">
      <c r="A16" s="33">
        <v>11</v>
      </c>
      <c r="B16" s="100" t="s">
        <v>138</v>
      </c>
      <c r="C16" s="101" t="s">
        <v>141</v>
      </c>
      <c r="D16" s="35" t="s">
        <v>111</v>
      </c>
      <c r="E16" s="35" t="s">
        <v>17</v>
      </c>
      <c r="F16" s="33">
        <v>1925</v>
      </c>
      <c r="G16" s="33">
        <v>12</v>
      </c>
      <c r="H16" s="34">
        <f>F16/G16</f>
        <v>160.41666666666666</v>
      </c>
      <c r="I16" s="33">
        <v>214</v>
      </c>
      <c r="J16" s="33">
        <v>129</v>
      </c>
      <c r="K16" s="33">
        <v>535</v>
      </c>
      <c r="L16" s="35"/>
    </row>
    <row r="17" spans="1:12" ht="15.75" customHeight="1" x14ac:dyDescent="0.35">
      <c r="A17" s="33">
        <v>12</v>
      </c>
      <c r="B17" s="109" t="s">
        <v>139</v>
      </c>
      <c r="C17" s="105" t="s">
        <v>142</v>
      </c>
      <c r="D17" s="35" t="s">
        <v>136</v>
      </c>
      <c r="E17" s="35" t="s">
        <v>37</v>
      </c>
      <c r="F17" s="33">
        <v>2233</v>
      </c>
      <c r="G17" s="33">
        <v>14</v>
      </c>
      <c r="H17" s="34">
        <f>F17/G17</f>
        <v>159.5</v>
      </c>
      <c r="I17" s="33">
        <v>187</v>
      </c>
      <c r="J17" s="33">
        <v>112</v>
      </c>
      <c r="K17" s="33">
        <v>526</v>
      </c>
      <c r="L17" s="35" t="s">
        <v>2</v>
      </c>
    </row>
    <row r="18" spans="1:12" ht="15.75" customHeight="1" x14ac:dyDescent="0.35">
      <c r="A18" s="33">
        <v>13</v>
      </c>
      <c r="B18" s="196" t="s">
        <v>31</v>
      </c>
      <c r="C18" s="101" t="s">
        <v>2</v>
      </c>
      <c r="D18" s="103" t="s">
        <v>93</v>
      </c>
      <c r="E18" s="35" t="s">
        <v>36</v>
      </c>
      <c r="F18" s="33">
        <v>3781</v>
      </c>
      <c r="G18" s="33">
        <v>24</v>
      </c>
      <c r="H18" s="34">
        <f>F18/G18</f>
        <v>157.54166666666666</v>
      </c>
      <c r="I18" s="33">
        <v>223</v>
      </c>
      <c r="J18" s="33">
        <v>121</v>
      </c>
      <c r="K18" s="33">
        <v>565</v>
      </c>
      <c r="L18" s="35"/>
    </row>
    <row r="19" spans="1:12" ht="15.75" customHeight="1" x14ac:dyDescent="0.35">
      <c r="A19" s="33">
        <v>14</v>
      </c>
      <c r="B19" s="196" t="s">
        <v>31</v>
      </c>
      <c r="C19" s="101" t="s">
        <v>2</v>
      </c>
      <c r="D19" s="35" t="s">
        <v>44</v>
      </c>
      <c r="E19" s="35" t="s">
        <v>7</v>
      </c>
      <c r="F19" s="33">
        <v>3447</v>
      </c>
      <c r="G19" s="33">
        <v>22</v>
      </c>
      <c r="H19" s="34">
        <f>F19/G19</f>
        <v>156.68181818181819</v>
      </c>
      <c r="I19" s="33">
        <v>204</v>
      </c>
      <c r="J19" s="33">
        <v>109</v>
      </c>
      <c r="K19" s="33">
        <v>529</v>
      </c>
      <c r="L19" s="35"/>
    </row>
    <row r="20" spans="1:12" ht="15.75" customHeight="1" x14ac:dyDescent="0.35">
      <c r="A20" s="33">
        <v>15</v>
      </c>
      <c r="B20" s="196" t="s">
        <v>31</v>
      </c>
      <c r="C20" s="101" t="s">
        <v>2</v>
      </c>
      <c r="D20" s="35" t="s">
        <v>95</v>
      </c>
      <c r="E20" s="35" t="s">
        <v>6</v>
      </c>
      <c r="F20" s="33">
        <v>3752</v>
      </c>
      <c r="G20" s="33">
        <v>24</v>
      </c>
      <c r="H20" s="34">
        <f>F20/G20</f>
        <v>156.33333333333334</v>
      </c>
      <c r="I20" s="33">
        <v>215</v>
      </c>
      <c r="J20" s="33">
        <v>97</v>
      </c>
      <c r="K20" s="33">
        <v>564</v>
      </c>
      <c r="L20" s="35"/>
    </row>
    <row r="21" spans="1:12" ht="15.75" customHeight="1" x14ac:dyDescent="0.35">
      <c r="A21" s="33">
        <v>16</v>
      </c>
      <c r="B21" s="196" t="s">
        <v>31</v>
      </c>
      <c r="C21" s="101" t="s">
        <v>2</v>
      </c>
      <c r="D21" s="35" t="s">
        <v>108</v>
      </c>
      <c r="E21" s="35" t="s">
        <v>36</v>
      </c>
      <c r="F21" s="33">
        <v>3743</v>
      </c>
      <c r="G21" s="33">
        <v>24</v>
      </c>
      <c r="H21" s="34">
        <f>F21/G21</f>
        <v>155.95833333333334</v>
      </c>
      <c r="I21" s="33">
        <v>241</v>
      </c>
      <c r="J21" s="33">
        <v>114</v>
      </c>
      <c r="K21" s="33">
        <v>623</v>
      </c>
      <c r="L21" s="35"/>
    </row>
    <row r="22" spans="1:12" ht="15.75" customHeight="1" x14ac:dyDescent="0.35">
      <c r="A22" s="33">
        <v>17</v>
      </c>
      <c r="B22" s="100" t="s">
        <v>138</v>
      </c>
      <c r="C22" s="101" t="s">
        <v>141</v>
      </c>
      <c r="D22" s="35" t="s">
        <v>134</v>
      </c>
      <c r="E22" s="35" t="s">
        <v>38</v>
      </c>
      <c r="F22" s="33">
        <v>1392</v>
      </c>
      <c r="G22" s="33">
        <v>9</v>
      </c>
      <c r="H22" s="34">
        <f>F22/G22</f>
        <v>154.66666666666666</v>
      </c>
      <c r="I22" s="33">
        <v>186</v>
      </c>
      <c r="J22" s="33">
        <v>123</v>
      </c>
      <c r="K22" s="33">
        <v>533</v>
      </c>
      <c r="L22" s="35" t="s">
        <v>2</v>
      </c>
    </row>
    <row r="23" spans="1:12" ht="15.75" customHeight="1" x14ac:dyDescent="0.35">
      <c r="A23" s="33">
        <v>18</v>
      </c>
      <c r="B23" s="113" t="s">
        <v>138</v>
      </c>
      <c r="C23" s="101" t="s">
        <v>141</v>
      </c>
      <c r="D23" s="103" t="s">
        <v>65</v>
      </c>
      <c r="E23" s="35" t="s">
        <v>53</v>
      </c>
      <c r="F23" s="33">
        <v>1391</v>
      </c>
      <c r="G23" s="33">
        <v>9</v>
      </c>
      <c r="H23" s="34">
        <f>F23/G23</f>
        <v>154.55555555555554</v>
      </c>
      <c r="I23" s="33">
        <v>221</v>
      </c>
      <c r="J23" s="33">
        <v>110</v>
      </c>
      <c r="K23" s="33">
        <v>531</v>
      </c>
      <c r="L23" s="35"/>
    </row>
    <row r="24" spans="1:12" ht="15.75" customHeight="1" x14ac:dyDescent="0.35">
      <c r="A24" s="33">
        <v>19</v>
      </c>
      <c r="B24" s="100" t="s">
        <v>138</v>
      </c>
      <c r="C24" s="101" t="s">
        <v>141</v>
      </c>
      <c r="D24" s="35" t="s">
        <v>112</v>
      </c>
      <c r="E24" s="35" t="s">
        <v>8</v>
      </c>
      <c r="F24" s="33">
        <v>1371</v>
      </c>
      <c r="G24" s="33">
        <v>9</v>
      </c>
      <c r="H24" s="34">
        <f>F24/G24</f>
        <v>152.33333333333334</v>
      </c>
      <c r="I24" s="33">
        <v>196</v>
      </c>
      <c r="J24" s="33">
        <v>126</v>
      </c>
      <c r="K24" s="33">
        <v>493</v>
      </c>
      <c r="L24" s="35"/>
    </row>
    <row r="25" spans="1:12" ht="15.75" customHeight="1" x14ac:dyDescent="0.35">
      <c r="A25" s="33">
        <v>20</v>
      </c>
      <c r="B25" s="100" t="s">
        <v>138</v>
      </c>
      <c r="C25" s="101" t="s">
        <v>144</v>
      </c>
      <c r="D25" s="103" t="s">
        <v>83</v>
      </c>
      <c r="E25" s="103" t="s">
        <v>17</v>
      </c>
      <c r="F25" s="33">
        <v>3655</v>
      </c>
      <c r="G25" s="33">
        <v>24</v>
      </c>
      <c r="H25" s="34">
        <f>F25/G25</f>
        <v>152.29166666666666</v>
      </c>
      <c r="I25" s="33">
        <v>203</v>
      </c>
      <c r="J25" s="33">
        <v>119</v>
      </c>
      <c r="K25" s="33">
        <v>505</v>
      </c>
      <c r="L25" s="35"/>
    </row>
    <row r="26" spans="1:12" ht="15.75" customHeight="1" x14ac:dyDescent="0.35">
      <c r="A26" s="33">
        <v>21</v>
      </c>
      <c r="B26" s="196" t="s">
        <v>31</v>
      </c>
      <c r="C26" s="101" t="s">
        <v>2</v>
      </c>
      <c r="D26" s="35" t="s">
        <v>99</v>
      </c>
      <c r="E26" s="35" t="s">
        <v>56</v>
      </c>
      <c r="F26" s="33">
        <v>2129</v>
      </c>
      <c r="G26" s="33">
        <v>14</v>
      </c>
      <c r="H26" s="34">
        <f>F26/G26</f>
        <v>152.07142857142858</v>
      </c>
      <c r="I26" s="33">
        <v>185</v>
      </c>
      <c r="J26" s="33">
        <v>113</v>
      </c>
      <c r="K26" s="33">
        <v>450</v>
      </c>
      <c r="L26" s="35"/>
    </row>
    <row r="27" spans="1:12" ht="15.75" customHeight="1" x14ac:dyDescent="0.35">
      <c r="A27" s="33">
        <v>22</v>
      </c>
      <c r="B27" s="196" t="s">
        <v>31</v>
      </c>
      <c r="C27" s="101" t="s">
        <v>2</v>
      </c>
      <c r="D27" s="103" t="s">
        <v>62</v>
      </c>
      <c r="E27" s="35" t="s">
        <v>53</v>
      </c>
      <c r="F27" s="33">
        <v>2122</v>
      </c>
      <c r="G27" s="33">
        <v>14</v>
      </c>
      <c r="H27" s="34">
        <f>F27/G27</f>
        <v>151.57142857142858</v>
      </c>
      <c r="I27" s="33">
        <v>186</v>
      </c>
      <c r="J27" s="33">
        <v>119</v>
      </c>
      <c r="K27" s="33">
        <v>502</v>
      </c>
      <c r="L27" s="35" t="s">
        <v>2</v>
      </c>
    </row>
    <row r="28" spans="1:12" ht="15.75" customHeight="1" x14ac:dyDescent="0.35">
      <c r="A28" s="33">
        <v>23</v>
      </c>
      <c r="B28" s="109" t="s">
        <v>139</v>
      </c>
      <c r="C28" s="101" t="s">
        <v>201</v>
      </c>
      <c r="D28" s="103" t="s">
        <v>84</v>
      </c>
      <c r="E28" s="103" t="s">
        <v>17</v>
      </c>
      <c r="F28" s="33">
        <v>2273</v>
      </c>
      <c r="G28" s="33">
        <v>15</v>
      </c>
      <c r="H28" s="34">
        <f>F28/G28</f>
        <v>151.53333333333333</v>
      </c>
      <c r="I28" s="33">
        <v>177</v>
      </c>
      <c r="J28" s="33">
        <v>113</v>
      </c>
      <c r="K28" s="33">
        <v>503</v>
      </c>
      <c r="L28" s="35"/>
    </row>
    <row r="29" spans="1:12" ht="15.75" customHeight="1" x14ac:dyDescent="0.35">
      <c r="A29" s="33">
        <v>24</v>
      </c>
      <c r="B29" s="109" t="s">
        <v>139</v>
      </c>
      <c r="C29" s="101" t="s">
        <v>147</v>
      </c>
      <c r="D29" s="35" t="s">
        <v>169</v>
      </c>
      <c r="E29" s="35" t="s">
        <v>26</v>
      </c>
      <c r="F29" s="33">
        <v>2267</v>
      </c>
      <c r="G29" s="33">
        <v>15</v>
      </c>
      <c r="H29" s="34">
        <f>F29/G29</f>
        <v>151.13333333333333</v>
      </c>
      <c r="I29" s="33">
        <v>187</v>
      </c>
      <c r="J29" s="33">
        <v>114</v>
      </c>
      <c r="K29" s="33">
        <v>495</v>
      </c>
      <c r="L29" s="35"/>
    </row>
    <row r="30" spans="1:12" ht="15.75" customHeight="1" x14ac:dyDescent="0.35">
      <c r="A30" s="33">
        <v>25</v>
      </c>
      <c r="B30" s="196" t="s">
        <v>31</v>
      </c>
      <c r="C30" s="101" t="s">
        <v>2</v>
      </c>
      <c r="D30" s="35" t="s">
        <v>33</v>
      </c>
      <c r="E30" s="35" t="s">
        <v>80</v>
      </c>
      <c r="F30" s="33">
        <v>1802</v>
      </c>
      <c r="G30" s="33">
        <v>12</v>
      </c>
      <c r="H30" s="34">
        <f>F30/G30</f>
        <v>150.16666666666666</v>
      </c>
      <c r="I30" s="33">
        <v>186</v>
      </c>
      <c r="J30" s="33">
        <v>111</v>
      </c>
      <c r="K30" s="33">
        <v>474</v>
      </c>
      <c r="L30" s="35"/>
    </row>
    <row r="31" spans="1:12" ht="15.75" customHeight="1" x14ac:dyDescent="0.35">
      <c r="A31" s="33">
        <v>26</v>
      </c>
      <c r="B31" s="100" t="s">
        <v>138</v>
      </c>
      <c r="C31" s="106" t="s">
        <v>141</v>
      </c>
      <c r="D31" s="35" t="s">
        <v>168</v>
      </c>
      <c r="E31" s="35" t="s">
        <v>17</v>
      </c>
      <c r="F31" s="33">
        <v>443</v>
      </c>
      <c r="G31" s="33">
        <v>3</v>
      </c>
      <c r="H31" s="34">
        <f>F31/G31</f>
        <v>147.66666666666666</v>
      </c>
      <c r="I31" s="33">
        <v>169</v>
      </c>
      <c r="J31" s="33">
        <v>115</v>
      </c>
      <c r="K31" s="33">
        <v>443</v>
      </c>
      <c r="L31" s="42"/>
    </row>
    <row r="32" spans="1:12" ht="15.75" customHeight="1" x14ac:dyDescent="0.35">
      <c r="A32" s="33">
        <v>27</v>
      </c>
      <c r="B32" s="100" t="s">
        <v>138</v>
      </c>
      <c r="C32" s="101" t="s">
        <v>140</v>
      </c>
      <c r="D32" s="103" t="s">
        <v>47</v>
      </c>
      <c r="E32" s="35" t="s">
        <v>7</v>
      </c>
      <c r="F32" s="33">
        <v>2948</v>
      </c>
      <c r="G32" s="33">
        <v>20</v>
      </c>
      <c r="H32" s="34">
        <f>F32/G32</f>
        <v>147.4</v>
      </c>
      <c r="I32" s="33">
        <v>202</v>
      </c>
      <c r="J32" s="33">
        <v>113</v>
      </c>
      <c r="K32" s="33">
        <v>498</v>
      </c>
      <c r="L32" s="35"/>
    </row>
    <row r="33" spans="1:12" ht="15.75" customHeight="1" x14ac:dyDescent="0.35">
      <c r="A33" s="33">
        <v>28</v>
      </c>
      <c r="B33" s="196" t="s">
        <v>31</v>
      </c>
      <c r="C33" s="101" t="s">
        <v>2</v>
      </c>
      <c r="D33" s="35" t="s">
        <v>98</v>
      </c>
      <c r="E33" s="35" t="s">
        <v>56</v>
      </c>
      <c r="F33" s="33">
        <v>1910</v>
      </c>
      <c r="G33" s="33">
        <v>13</v>
      </c>
      <c r="H33" s="34">
        <f>F33/G33</f>
        <v>146.92307692307693</v>
      </c>
      <c r="I33" s="33">
        <v>194</v>
      </c>
      <c r="J33" s="33">
        <v>100</v>
      </c>
      <c r="K33" s="33">
        <v>441</v>
      </c>
      <c r="L33" s="35" t="s">
        <v>2</v>
      </c>
    </row>
    <row r="34" spans="1:12" ht="15.75" customHeight="1" x14ac:dyDescent="0.35">
      <c r="A34" s="33">
        <v>29</v>
      </c>
      <c r="B34" s="109" t="s">
        <v>139</v>
      </c>
      <c r="C34" s="101" t="s">
        <v>148</v>
      </c>
      <c r="D34" s="103" t="s">
        <v>97</v>
      </c>
      <c r="E34" s="104" t="s">
        <v>7</v>
      </c>
      <c r="F34" s="33">
        <v>1610</v>
      </c>
      <c r="G34" s="33">
        <v>11</v>
      </c>
      <c r="H34" s="34">
        <f>F34/G34</f>
        <v>146.36363636363637</v>
      </c>
      <c r="I34" s="33">
        <v>177</v>
      </c>
      <c r="J34" s="33">
        <v>112</v>
      </c>
      <c r="K34" s="33">
        <v>493</v>
      </c>
      <c r="L34" s="35"/>
    </row>
    <row r="35" spans="1:12" ht="15.75" customHeight="1" x14ac:dyDescent="0.35">
      <c r="A35" s="33">
        <v>30</v>
      </c>
      <c r="B35" s="100" t="s">
        <v>138</v>
      </c>
      <c r="C35" s="101" t="s">
        <v>141</v>
      </c>
      <c r="D35" s="35" t="s">
        <v>85</v>
      </c>
      <c r="E35" s="103" t="s">
        <v>17</v>
      </c>
      <c r="F35" s="33">
        <v>2608</v>
      </c>
      <c r="G35" s="33">
        <v>18</v>
      </c>
      <c r="H35" s="34">
        <f>F35/G35</f>
        <v>144.88888888888889</v>
      </c>
      <c r="I35" s="33">
        <v>188</v>
      </c>
      <c r="J35" s="33">
        <v>116</v>
      </c>
      <c r="K35" s="33">
        <v>468</v>
      </c>
      <c r="L35" s="35"/>
    </row>
    <row r="36" spans="1:12" ht="15.75" customHeight="1" x14ac:dyDescent="0.35">
      <c r="A36" s="33">
        <v>31</v>
      </c>
      <c r="B36" s="100" t="s">
        <v>138</v>
      </c>
      <c r="C36" s="101" t="s">
        <v>141</v>
      </c>
      <c r="D36" s="35" t="s">
        <v>71</v>
      </c>
      <c r="E36" s="35" t="s">
        <v>38</v>
      </c>
      <c r="F36" s="38">
        <v>2172</v>
      </c>
      <c r="G36" s="33">
        <v>15</v>
      </c>
      <c r="H36" s="34">
        <f>F36/G36</f>
        <v>144.80000000000001</v>
      </c>
      <c r="I36" s="33">
        <v>173</v>
      </c>
      <c r="J36" s="33">
        <v>119</v>
      </c>
      <c r="K36" s="33">
        <v>458</v>
      </c>
      <c r="L36" s="35"/>
    </row>
    <row r="37" spans="1:12" ht="15.75" customHeight="1" x14ac:dyDescent="0.35">
      <c r="A37" s="33">
        <v>32</v>
      </c>
      <c r="B37" s="100" t="s">
        <v>138</v>
      </c>
      <c r="C37" s="101" t="s">
        <v>141</v>
      </c>
      <c r="D37" s="35" t="s">
        <v>154</v>
      </c>
      <c r="E37" s="35" t="s">
        <v>38</v>
      </c>
      <c r="F37" s="33">
        <v>718</v>
      </c>
      <c r="G37" s="33">
        <v>5</v>
      </c>
      <c r="H37" s="34">
        <f>F37/G37</f>
        <v>143.6</v>
      </c>
      <c r="I37" s="33">
        <v>173</v>
      </c>
      <c r="J37" s="33">
        <v>123</v>
      </c>
      <c r="K37" s="33">
        <v>461</v>
      </c>
      <c r="L37" s="35"/>
    </row>
    <row r="38" spans="1:12" ht="15.75" customHeight="1" x14ac:dyDescent="0.35">
      <c r="A38" s="33">
        <v>33</v>
      </c>
      <c r="B38" s="100" t="s">
        <v>138</v>
      </c>
      <c r="C38" s="101" t="s">
        <v>213</v>
      </c>
      <c r="D38" s="35" t="s">
        <v>86</v>
      </c>
      <c r="E38" s="35" t="s">
        <v>38</v>
      </c>
      <c r="F38" s="33">
        <v>1281</v>
      </c>
      <c r="G38" s="33">
        <v>9</v>
      </c>
      <c r="H38" s="34">
        <f>F38/G38</f>
        <v>142.33333333333334</v>
      </c>
      <c r="I38" s="33">
        <v>184</v>
      </c>
      <c r="J38" s="33">
        <v>108</v>
      </c>
      <c r="K38" s="33">
        <v>491</v>
      </c>
      <c r="L38" s="35"/>
    </row>
    <row r="39" spans="1:12" ht="15.75" customHeight="1" x14ac:dyDescent="0.35">
      <c r="A39" s="33">
        <v>34</v>
      </c>
      <c r="B39" s="23" t="s">
        <v>31</v>
      </c>
      <c r="C39" s="101" t="s">
        <v>2</v>
      </c>
      <c r="D39" s="35" t="s">
        <v>88</v>
      </c>
      <c r="E39" s="35" t="s">
        <v>38</v>
      </c>
      <c r="F39" s="33">
        <v>849</v>
      </c>
      <c r="G39" s="33">
        <v>6</v>
      </c>
      <c r="H39" s="34">
        <f>F39/G39</f>
        <v>141.5</v>
      </c>
      <c r="I39" s="33">
        <v>160</v>
      </c>
      <c r="J39" s="33">
        <v>106</v>
      </c>
      <c r="K39" s="33">
        <v>467</v>
      </c>
      <c r="L39" s="35"/>
    </row>
    <row r="40" spans="1:12" ht="15.75" customHeight="1" x14ac:dyDescent="0.35">
      <c r="A40" s="33">
        <v>35</v>
      </c>
      <c r="B40" s="196" t="s">
        <v>31</v>
      </c>
      <c r="C40" s="101" t="s">
        <v>2</v>
      </c>
      <c r="D40" s="35" t="s">
        <v>43</v>
      </c>
      <c r="E40" s="35" t="s">
        <v>7</v>
      </c>
      <c r="F40" s="33">
        <v>2254</v>
      </c>
      <c r="G40" s="33">
        <v>16</v>
      </c>
      <c r="H40" s="34">
        <f>F40/G40</f>
        <v>140.875</v>
      </c>
      <c r="I40" s="33">
        <v>187</v>
      </c>
      <c r="J40" s="33">
        <v>110</v>
      </c>
      <c r="K40" s="33">
        <v>484</v>
      </c>
      <c r="L40" s="35"/>
    </row>
    <row r="41" spans="1:12" ht="15.75" customHeight="1" x14ac:dyDescent="0.35">
      <c r="A41" s="33">
        <v>36</v>
      </c>
      <c r="B41" s="196" t="s">
        <v>31</v>
      </c>
      <c r="C41" s="101" t="s">
        <v>2</v>
      </c>
      <c r="D41" s="35" t="s">
        <v>125</v>
      </c>
      <c r="E41" s="35" t="s">
        <v>7</v>
      </c>
      <c r="F41" s="33">
        <v>422</v>
      </c>
      <c r="G41" s="33">
        <v>3</v>
      </c>
      <c r="H41" s="34">
        <f>F41/G41</f>
        <v>140.66666666666666</v>
      </c>
      <c r="I41" s="33">
        <v>156</v>
      </c>
      <c r="J41" s="33">
        <v>130</v>
      </c>
      <c r="K41" s="33">
        <v>422</v>
      </c>
      <c r="L41" s="35" t="s">
        <v>2</v>
      </c>
    </row>
    <row r="42" spans="1:12" ht="15.75" customHeight="1" x14ac:dyDescent="0.35">
      <c r="A42" s="33">
        <v>37</v>
      </c>
      <c r="B42" s="109" t="s">
        <v>139</v>
      </c>
      <c r="C42" s="101" t="s">
        <v>143</v>
      </c>
      <c r="D42" s="35" t="s">
        <v>79</v>
      </c>
      <c r="E42" s="35" t="s">
        <v>20</v>
      </c>
      <c r="F42" s="33">
        <v>2108</v>
      </c>
      <c r="G42" s="33">
        <v>15</v>
      </c>
      <c r="H42" s="34">
        <f>F42/G42</f>
        <v>140.53333333333333</v>
      </c>
      <c r="I42" s="33">
        <v>172</v>
      </c>
      <c r="J42" s="33">
        <v>102</v>
      </c>
      <c r="K42" s="33">
        <v>470</v>
      </c>
      <c r="L42" s="35"/>
    </row>
    <row r="43" spans="1:12" ht="15.75" customHeight="1" x14ac:dyDescent="0.35">
      <c r="A43" s="33">
        <v>38</v>
      </c>
      <c r="B43" s="100" t="s">
        <v>138</v>
      </c>
      <c r="C43" s="101" t="s">
        <v>214</v>
      </c>
      <c r="D43" s="35" t="s">
        <v>69</v>
      </c>
      <c r="E43" s="35" t="s">
        <v>38</v>
      </c>
      <c r="F43" s="33">
        <v>842</v>
      </c>
      <c r="G43" s="33">
        <v>6</v>
      </c>
      <c r="H43" s="34">
        <f>F43/G43</f>
        <v>140.33333333333334</v>
      </c>
      <c r="I43" s="33">
        <v>160</v>
      </c>
      <c r="J43" s="33">
        <v>111</v>
      </c>
      <c r="K43" s="33">
        <v>453</v>
      </c>
      <c r="L43" s="35"/>
    </row>
    <row r="44" spans="1:12" ht="15.75" customHeight="1" x14ac:dyDescent="0.35">
      <c r="A44" s="33">
        <v>39</v>
      </c>
      <c r="B44" s="109" t="s">
        <v>139</v>
      </c>
      <c r="C44" s="101" t="s">
        <v>145</v>
      </c>
      <c r="D44" s="35" t="s">
        <v>87</v>
      </c>
      <c r="E44" s="35" t="s">
        <v>38</v>
      </c>
      <c r="F44" s="33">
        <v>561</v>
      </c>
      <c r="G44" s="33">
        <v>4</v>
      </c>
      <c r="H44" s="34">
        <f>F44/G44</f>
        <v>140.25</v>
      </c>
      <c r="I44" s="33">
        <v>155</v>
      </c>
      <c r="J44" s="33">
        <v>121</v>
      </c>
      <c r="K44" s="33">
        <v>419</v>
      </c>
      <c r="L44" s="35"/>
    </row>
    <row r="45" spans="1:12" ht="15.75" customHeight="1" x14ac:dyDescent="0.35">
      <c r="A45" s="33">
        <v>40</v>
      </c>
      <c r="B45" s="109" t="s">
        <v>139</v>
      </c>
      <c r="C45" s="101" t="s">
        <v>145</v>
      </c>
      <c r="D45" s="35" t="s">
        <v>70</v>
      </c>
      <c r="E45" s="35" t="s">
        <v>38</v>
      </c>
      <c r="F45" s="33">
        <v>417</v>
      </c>
      <c r="G45" s="33">
        <v>3</v>
      </c>
      <c r="H45" s="34">
        <f>F45/G45</f>
        <v>139</v>
      </c>
      <c r="I45" s="33">
        <v>154</v>
      </c>
      <c r="J45" s="33">
        <v>130</v>
      </c>
      <c r="K45" s="33">
        <v>417</v>
      </c>
      <c r="L45" s="35"/>
    </row>
    <row r="46" spans="1:12" ht="15.75" customHeight="1" x14ac:dyDescent="0.35">
      <c r="A46" s="33">
        <v>41</v>
      </c>
      <c r="B46" s="100" t="s">
        <v>138</v>
      </c>
      <c r="C46" s="101" t="s">
        <v>144</v>
      </c>
      <c r="D46" s="35" t="s">
        <v>107</v>
      </c>
      <c r="E46" s="35" t="s">
        <v>36</v>
      </c>
      <c r="F46" s="38">
        <v>2083</v>
      </c>
      <c r="G46" s="33">
        <v>15</v>
      </c>
      <c r="H46" s="34">
        <f>F46/G46</f>
        <v>138.86666666666667</v>
      </c>
      <c r="I46" s="33">
        <v>171</v>
      </c>
      <c r="J46" s="33">
        <v>103</v>
      </c>
      <c r="K46" s="33">
        <v>474</v>
      </c>
      <c r="L46" s="35" t="s">
        <v>2</v>
      </c>
    </row>
    <row r="47" spans="1:12" ht="15.75" customHeight="1" x14ac:dyDescent="0.35">
      <c r="A47" s="33">
        <v>42</v>
      </c>
      <c r="B47" s="113" t="s">
        <v>138</v>
      </c>
      <c r="C47" s="101" t="s">
        <v>141</v>
      </c>
      <c r="D47" s="35" t="s">
        <v>122</v>
      </c>
      <c r="E47" s="35" t="s">
        <v>80</v>
      </c>
      <c r="F47" s="38">
        <v>2075</v>
      </c>
      <c r="G47" s="33">
        <v>15</v>
      </c>
      <c r="H47" s="34">
        <f>F47/G47</f>
        <v>138.33333333333334</v>
      </c>
      <c r="I47" s="33">
        <v>176</v>
      </c>
      <c r="J47" s="33">
        <v>105</v>
      </c>
      <c r="K47" s="33">
        <v>450</v>
      </c>
      <c r="L47" s="35"/>
    </row>
    <row r="48" spans="1:12" ht="15.75" customHeight="1" x14ac:dyDescent="0.35">
      <c r="A48" s="33">
        <v>43</v>
      </c>
      <c r="B48" s="109" t="s">
        <v>139</v>
      </c>
      <c r="C48" s="101" t="s">
        <v>146</v>
      </c>
      <c r="D48" s="35" t="s">
        <v>42</v>
      </c>
      <c r="E48" s="35" t="s">
        <v>26</v>
      </c>
      <c r="F48" s="33">
        <v>1655</v>
      </c>
      <c r="G48" s="33">
        <v>12</v>
      </c>
      <c r="H48" s="34">
        <f>F48/G48</f>
        <v>137.91666666666666</v>
      </c>
      <c r="I48" s="33">
        <v>194</v>
      </c>
      <c r="J48" s="33">
        <v>92</v>
      </c>
      <c r="K48" s="33">
        <v>451</v>
      </c>
      <c r="L48" s="35"/>
    </row>
    <row r="49" spans="1:12" ht="15.75" customHeight="1" x14ac:dyDescent="0.35">
      <c r="A49" s="33">
        <v>44</v>
      </c>
      <c r="B49" s="100" t="s">
        <v>138</v>
      </c>
      <c r="C49" s="101" t="s">
        <v>144</v>
      </c>
      <c r="D49" s="103" t="s">
        <v>75</v>
      </c>
      <c r="E49" s="35" t="s">
        <v>186</v>
      </c>
      <c r="F49" s="33">
        <v>2038</v>
      </c>
      <c r="G49" s="33">
        <v>15</v>
      </c>
      <c r="H49" s="34">
        <f>F49/G49</f>
        <v>135.86666666666667</v>
      </c>
      <c r="I49" s="33">
        <v>170</v>
      </c>
      <c r="J49" s="33">
        <v>110</v>
      </c>
      <c r="K49" s="33">
        <v>458</v>
      </c>
      <c r="L49" s="35"/>
    </row>
    <row r="50" spans="1:12" ht="15.75" customHeight="1" x14ac:dyDescent="0.35">
      <c r="A50" s="33">
        <v>45</v>
      </c>
      <c r="B50" s="109" t="s">
        <v>139</v>
      </c>
      <c r="C50" s="101" t="s">
        <v>147</v>
      </c>
      <c r="D50" s="35" t="s">
        <v>104</v>
      </c>
      <c r="E50" s="35" t="s">
        <v>8</v>
      </c>
      <c r="F50" s="33">
        <v>1897</v>
      </c>
      <c r="G50" s="33">
        <v>14</v>
      </c>
      <c r="H50" s="34">
        <f>F50/G50</f>
        <v>135.5</v>
      </c>
      <c r="I50" s="33">
        <v>161</v>
      </c>
      <c r="J50" s="33">
        <v>103</v>
      </c>
      <c r="K50" s="33">
        <v>443</v>
      </c>
      <c r="L50" s="35"/>
    </row>
    <row r="51" spans="1:12" ht="15.75" customHeight="1" x14ac:dyDescent="0.35">
      <c r="A51" s="33">
        <v>46</v>
      </c>
      <c r="B51" s="109" t="s">
        <v>139</v>
      </c>
      <c r="C51" s="101" t="s">
        <v>142</v>
      </c>
      <c r="D51" s="35" t="s">
        <v>94</v>
      </c>
      <c r="E51" s="35" t="s">
        <v>6</v>
      </c>
      <c r="F51" s="33">
        <v>3251</v>
      </c>
      <c r="G51" s="33">
        <v>24</v>
      </c>
      <c r="H51" s="34">
        <f>F51/G51</f>
        <v>135.45833333333334</v>
      </c>
      <c r="I51" s="33">
        <v>182</v>
      </c>
      <c r="J51" s="33">
        <v>104</v>
      </c>
      <c r="K51" s="33">
        <v>477</v>
      </c>
      <c r="L51" s="35" t="s">
        <v>2</v>
      </c>
    </row>
    <row r="52" spans="1:12" ht="15.75" customHeight="1" x14ac:dyDescent="0.35">
      <c r="A52" s="33">
        <v>47</v>
      </c>
      <c r="B52" s="109" t="s">
        <v>139</v>
      </c>
      <c r="C52" s="101" t="s">
        <v>201</v>
      </c>
      <c r="D52" s="35" t="s">
        <v>105</v>
      </c>
      <c r="E52" s="35" t="s">
        <v>8</v>
      </c>
      <c r="F52" s="33">
        <v>2163</v>
      </c>
      <c r="G52" s="33">
        <v>16</v>
      </c>
      <c r="H52" s="34">
        <f>F52/G52</f>
        <v>135.1875</v>
      </c>
      <c r="I52" s="33">
        <v>169</v>
      </c>
      <c r="J52" s="33">
        <v>95</v>
      </c>
      <c r="K52" s="33">
        <v>430</v>
      </c>
      <c r="L52" s="35" t="s">
        <v>2</v>
      </c>
    </row>
    <row r="53" spans="1:12" ht="15.75" customHeight="1" x14ac:dyDescent="0.35">
      <c r="A53" s="33">
        <v>48</v>
      </c>
      <c r="B53" s="109" t="s">
        <v>139</v>
      </c>
      <c r="C53" s="101" t="s">
        <v>146</v>
      </c>
      <c r="D53" s="35" t="s">
        <v>57</v>
      </c>
      <c r="E53" s="35" t="s">
        <v>54</v>
      </c>
      <c r="F53" s="33">
        <v>2016</v>
      </c>
      <c r="G53" s="33">
        <v>15</v>
      </c>
      <c r="H53" s="34">
        <f>F53/G53</f>
        <v>134.4</v>
      </c>
      <c r="I53" s="33">
        <v>179</v>
      </c>
      <c r="J53" s="33">
        <v>105</v>
      </c>
      <c r="K53" s="33">
        <v>469</v>
      </c>
      <c r="L53" s="35"/>
    </row>
    <row r="54" spans="1:12" ht="15.75" customHeight="1" x14ac:dyDescent="0.35">
      <c r="A54" s="33">
        <v>49</v>
      </c>
      <c r="B54" s="109" t="s">
        <v>139</v>
      </c>
      <c r="C54" s="101" t="s">
        <v>146</v>
      </c>
      <c r="D54" s="35" t="s">
        <v>89</v>
      </c>
      <c r="E54" s="35" t="s">
        <v>26</v>
      </c>
      <c r="F54" s="38">
        <v>2015</v>
      </c>
      <c r="G54" s="33">
        <v>15</v>
      </c>
      <c r="H54" s="34">
        <f>F54/G54</f>
        <v>134.33333333333334</v>
      </c>
      <c r="I54" s="33">
        <v>168</v>
      </c>
      <c r="J54" s="33">
        <v>107</v>
      </c>
      <c r="K54" s="33">
        <v>450</v>
      </c>
      <c r="L54" s="35" t="s">
        <v>2</v>
      </c>
    </row>
    <row r="55" spans="1:12" ht="15.75" customHeight="1" x14ac:dyDescent="0.35">
      <c r="A55" s="33">
        <v>50</v>
      </c>
      <c r="B55" s="109" t="s">
        <v>139</v>
      </c>
      <c r="C55" s="101" t="s">
        <v>145</v>
      </c>
      <c r="D55" s="35" t="s">
        <v>113</v>
      </c>
      <c r="E55" s="35" t="s">
        <v>36</v>
      </c>
      <c r="F55" s="33">
        <v>1205</v>
      </c>
      <c r="G55" s="33">
        <v>9</v>
      </c>
      <c r="H55" s="34">
        <f>F55/G55</f>
        <v>133.88888888888889</v>
      </c>
      <c r="I55" s="33">
        <v>159</v>
      </c>
      <c r="J55" s="33">
        <v>115</v>
      </c>
      <c r="K55" s="33">
        <v>427</v>
      </c>
      <c r="L55" s="42"/>
    </row>
    <row r="56" spans="1:12" ht="15.75" customHeight="1" x14ac:dyDescent="0.35">
      <c r="A56" s="33">
        <v>51</v>
      </c>
      <c r="B56" s="109" t="s">
        <v>139</v>
      </c>
      <c r="C56" s="101" t="s">
        <v>215</v>
      </c>
      <c r="D56" s="35" t="s">
        <v>103</v>
      </c>
      <c r="E56" s="35" t="s">
        <v>8</v>
      </c>
      <c r="F56" s="33">
        <v>2007</v>
      </c>
      <c r="G56" s="33">
        <v>15</v>
      </c>
      <c r="H56" s="34">
        <f>F56/G56</f>
        <v>133.80000000000001</v>
      </c>
      <c r="I56" s="33">
        <v>159</v>
      </c>
      <c r="J56" s="33">
        <v>96</v>
      </c>
      <c r="K56" s="33">
        <v>439</v>
      </c>
      <c r="L56" s="35"/>
    </row>
    <row r="57" spans="1:12" ht="15.75" customHeight="1" x14ac:dyDescent="0.35">
      <c r="A57" s="33">
        <v>52</v>
      </c>
      <c r="B57" s="109" t="s">
        <v>139</v>
      </c>
      <c r="C57" s="101" t="s">
        <v>146</v>
      </c>
      <c r="D57" s="35" t="s">
        <v>1</v>
      </c>
      <c r="E57" s="35" t="s">
        <v>80</v>
      </c>
      <c r="F57" s="33">
        <v>2405</v>
      </c>
      <c r="G57" s="33">
        <v>18</v>
      </c>
      <c r="H57" s="34">
        <f>F57/G57</f>
        <v>133.61111111111111</v>
      </c>
      <c r="I57" s="33">
        <v>168</v>
      </c>
      <c r="J57" s="33">
        <v>102</v>
      </c>
      <c r="K57" s="33">
        <v>426</v>
      </c>
      <c r="L57" s="35"/>
    </row>
    <row r="58" spans="1:12" ht="15.75" customHeight="1" x14ac:dyDescent="0.35">
      <c r="A58" s="33">
        <v>53</v>
      </c>
      <c r="B58" s="100" t="s">
        <v>138</v>
      </c>
      <c r="C58" s="106" t="s">
        <v>216</v>
      </c>
      <c r="D58" s="35" t="s">
        <v>155</v>
      </c>
      <c r="E58" s="35" t="s">
        <v>80</v>
      </c>
      <c r="F58" s="33">
        <v>1182</v>
      </c>
      <c r="G58" s="33">
        <v>9</v>
      </c>
      <c r="H58" s="34">
        <f>F58/G58</f>
        <v>131.33333333333334</v>
      </c>
      <c r="I58" s="33">
        <v>165</v>
      </c>
      <c r="J58" s="33">
        <v>103</v>
      </c>
      <c r="K58" s="33">
        <v>419</v>
      </c>
      <c r="L58" s="42"/>
    </row>
    <row r="59" spans="1:12" ht="15.75" customHeight="1" x14ac:dyDescent="0.35">
      <c r="A59" s="33">
        <v>54</v>
      </c>
      <c r="B59" s="196" t="s">
        <v>31</v>
      </c>
      <c r="C59" s="101" t="s">
        <v>2</v>
      </c>
      <c r="D59" s="35" t="s">
        <v>76</v>
      </c>
      <c r="E59" s="35" t="s">
        <v>186</v>
      </c>
      <c r="F59" s="33">
        <v>2756</v>
      </c>
      <c r="G59" s="33">
        <v>21</v>
      </c>
      <c r="H59" s="34">
        <f>F59/G59</f>
        <v>131.23809523809524</v>
      </c>
      <c r="I59" s="33">
        <v>162</v>
      </c>
      <c r="J59" s="33">
        <v>104</v>
      </c>
      <c r="K59" s="33">
        <v>419</v>
      </c>
      <c r="L59" s="35" t="s">
        <v>2</v>
      </c>
    </row>
    <row r="60" spans="1:12" ht="15.75" customHeight="1" x14ac:dyDescent="0.35">
      <c r="A60" s="33">
        <v>55</v>
      </c>
      <c r="B60" s="102" t="s">
        <v>139</v>
      </c>
      <c r="C60" s="101" t="s">
        <v>146</v>
      </c>
      <c r="D60" s="35" t="s">
        <v>126</v>
      </c>
      <c r="E60" s="35" t="s">
        <v>80</v>
      </c>
      <c r="F60" s="33">
        <v>786</v>
      </c>
      <c r="G60" s="33">
        <v>6</v>
      </c>
      <c r="H60" s="34">
        <f>F60/G60</f>
        <v>131</v>
      </c>
      <c r="I60" s="33">
        <v>153</v>
      </c>
      <c r="J60" s="33">
        <v>112</v>
      </c>
      <c r="K60" s="33">
        <v>418</v>
      </c>
      <c r="L60" s="35"/>
    </row>
    <row r="61" spans="1:12" ht="15.75" customHeight="1" x14ac:dyDescent="0.35">
      <c r="A61" s="33">
        <v>56</v>
      </c>
      <c r="B61" s="109" t="s">
        <v>139</v>
      </c>
      <c r="C61" s="101" t="s">
        <v>146</v>
      </c>
      <c r="D61" s="35" t="s">
        <v>64</v>
      </c>
      <c r="E61" s="35" t="s">
        <v>53</v>
      </c>
      <c r="F61" s="33">
        <v>1440</v>
      </c>
      <c r="G61" s="33">
        <v>11</v>
      </c>
      <c r="H61" s="34">
        <f>F61/G61</f>
        <v>130.90909090909091</v>
      </c>
      <c r="I61" s="33">
        <v>153</v>
      </c>
      <c r="J61" s="33">
        <v>107</v>
      </c>
      <c r="K61" s="33">
        <v>435</v>
      </c>
      <c r="L61" s="35" t="s">
        <v>2</v>
      </c>
    </row>
    <row r="62" spans="1:12" ht="15.75" customHeight="1" x14ac:dyDescent="0.35">
      <c r="A62" s="33">
        <v>57</v>
      </c>
      <c r="B62" s="109" t="s">
        <v>139</v>
      </c>
      <c r="C62" s="101" t="s">
        <v>147</v>
      </c>
      <c r="D62" s="35" t="s">
        <v>130</v>
      </c>
      <c r="E62" s="35" t="s">
        <v>20</v>
      </c>
      <c r="F62" s="33">
        <v>1176</v>
      </c>
      <c r="G62" s="33">
        <v>9</v>
      </c>
      <c r="H62" s="34">
        <f>F62/G62</f>
        <v>130.66666666666666</v>
      </c>
      <c r="I62" s="33">
        <v>149</v>
      </c>
      <c r="J62" s="33">
        <v>101</v>
      </c>
      <c r="K62" s="33">
        <v>411</v>
      </c>
      <c r="L62" s="35" t="s">
        <v>2</v>
      </c>
    </row>
    <row r="63" spans="1:12" ht="15.75" customHeight="1" x14ac:dyDescent="0.35">
      <c r="A63" s="33">
        <v>58</v>
      </c>
      <c r="B63" s="196" t="s">
        <v>31</v>
      </c>
      <c r="C63" s="101" t="s">
        <v>2</v>
      </c>
      <c r="D63" s="35" t="s">
        <v>132</v>
      </c>
      <c r="E63" s="35" t="s">
        <v>26</v>
      </c>
      <c r="F63" s="33">
        <v>514</v>
      </c>
      <c r="G63" s="33">
        <v>4</v>
      </c>
      <c r="H63" s="34">
        <f>F63/G63</f>
        <v>128.5</v>
      </c>
      <c r="I63" s="33">
        <v>183</v>
      </c>
      <c r="J63" s="33">
        <v>96</v>
      </c>
      <c r="K63" s="33">
        <v>391</v>
      </c>
      <c r="L63" s="35" t="s">
        <v>2</v>
      </c>
    </row>
    <row r="64" spans="1:12" ht="15.75" customHeight="1" x14ac:dyDescent="0.35">
      <c r="A64" s="33">
        <v>59</v>
      </c>
      <c r="B64" s="196" t="s">
        <v>31</v>
      </c>
      <c r="C64" s="101" t="s">
        <v>2</v>
      </c>
      <c r="D64" s="103" t="s">
        <v>127</v>
      </c>
      <c r="E64" s="35" t="s">
        <v>53</v>
      </c>
      <c r="F64" s="33">
        <v>384</v>
      </c>
      <c r="G64" s="33">
        <v>3</v>
      </c>
      <c r="H64" s="34">
        <f>F64/G64</f>
        <v>128</v>
      </c>
      <c r="I64" s="33">
        <v>146</v>
      </c>
      <c r="J64" s="33">
        <v>115</v>
      </c>
      <c r="K64" s="33">
        <v>384</v>
      </c>
      <c r="L64" s="35"/>
    </row>
    <row r="65" spans="1:12" ht="15.75" customHeight="1" x14ac:dyDescent="0.35">
      <c r="A65" s="33">
        <v>60</v>
      </c>
      <c r="B65" s="196" t="s">
        <v>31</v>
      </c>
      <c r="C65" s="101" t="s">
        <v>2</v>
      </c>
      <c r="D65" s="35" t="s">
        <v>90</v>
      </c>
      <c r="E65" s="35" t="s">
        <v>37</v>
      </c>
      <c r="F65" s="33">
        <v>384</v>
      </c>
      <c r="G65" s="33">
        <v>3</v>
      </c>
      <c r="H65" s="34">
        <f>F65/G65</f>
        <v>128</v>
      </c>
      <c r="I65" s="33">
        <v>135</v>
      </c>
      <c r="J65" s="33">
        <v>124</v>
      </c>
      <c r="K65" s="33">
        <v>384</v>
      </c>
      <c r="L65" s="35"/>
    </row>
    <row r="66" spans="1:12" ht="15.75" customHeight="1" x14ac:dyDescent="0.35">
      <c r="A66" s="33">
        <v>61</v>
      </c>
      <c r="B66" s="100" t="s">
        <v>138</v>
      </c>
      <c r="C66" s="106" t="s">
        <v>141</v>
      </c>
      <c r="D66" s="35" t="s">
        <v>199</v>
      </c>
      <c r="E66" s="35" t="s">
        <v>26</v>
      </c>
      <c r="F66" s="33">
        <v>254</v>
      </c>
      <c r="G66" s="33">
        <v>2</v>
      </c>
      <c r="H66" s="34">
        <f>F66/G66</f>
        <v>127</v>
      </c>
      <c r="I66" s="33">
        <v>133</v>
      </c>
      <c r="J66" s="33">
        <v>121</v>
      </c>
      <c r="K66" s="105"/>
      <c r="L66" s="35" t="s">
        <v>39</v>
      </c>
    </row>
    <row r="67" spans="1:12" ht="15.75" customHeight="1" x14ac:dyDescent="0.35">
      <c r="A67" s="33">
        <v>62</v>
      </c>
      <c r="B67" s="109" t="s">
        <v>139</v>
      </c>
      <c r="C67" s="101" t="s">
        <v>143</v>
      </c>
      <c r="D67" s="35" t="s">
        <v>58</v>
      </c>
      <c r="E67" s="35" t="s">
        <v>54</v>
      </c>
      <c r="F67" s="33">
        <v>2155</v>
      </c>
      <c r="G67" s="33">
        <v>17</v>
      </c>
      <c r="H67" s="34">
        <f>F67/G67</f>
        <v>126.76470588235294</v>
      </c>
      <c r="I67" s="33">
        <v>163</v>
      </c>
      <c r="J67" s="33">
        <v>79</v>
      </c>
      <c r="K67" s="33">
        <v>419</v>
      </c>
      <c r="L67" s="35"/>
    </row>
    <row r="68" spans="1:12" ht="15.75" customHeight="1" x14ac:dyDescent="0.35">
      <c r="A68" s="33">
        <v>63</v>
      </c>
      <c r="B68" s="100" t="s">
        <v>138</v>
      </c>
      <c r="C68" s="101" t="s">
        <v>217</v>
      </c>
      <c r="D68" s="35" t="s">
        <v>205</v>
      </c>
      <c r="E68" s="35" t="s">
        <v>80</v>
      </c>
      <c r="F68" s="33">
        <v>742</v>
      </c>
      <c r="G68" s="33">
        <v>6</v>
      </c>
      <c r="H68" s="34">
        <f>F68/G68</f>
        <v>123.66666666666667</v>
      </c>
      <c r="I68" s="33">
        <v>179</v>
      </c>
      <c r="J68" s="33">
        <v>96</v>
      </c>
      <c r="K68" s="33">
        <v>402</v>
      </c>
      <c r="L68" s="35"/>
    </row>
    <row r="69" spans="1:12" ht="15.75" customHeight="1" x14ac:dyDescent="0.35">
      <c r="A69" s="33">
        <v>64</v>
      </c>
      <c r="B69" s="110"/>
      <c r="C69" s="106" t="s">
        <v>158</v>
      </c>
      <c r="D69" s="35" t="s">
        <v>209</v>
      </c>
      <c r="E69" s="35" t="s">
        <v>20</v>
      </c>
      <c r="F69" s="33">
        <v>363</v>
      </c>
      <c r="G69" s="33">
        <v>3</v>
      </c>
      <c r="H69" s="34">
        <f>F69/G69</f>
        <v>121</v>
      </c>
      <c r="I69" s="33">
        <v>127</v>
      </c>
      <c r="J69" s="33">
        <v>114</v>
      </c>
      <c r="K69" s="33">
        <v>363</v>
      </c>
      <c r="L69" s="42"/>
    </row>
    <row r="70" spans="1:12" ht="15.75" customHeight="1" x14ac:dyDescent="0.35">
      <c r="A70" s="33">
        <v>65</v>
      </c>
      <c r="B70" s="102" t="s">
        <v>139</v>
      </c>
      <c r="C70" s="101" t="s">
        <v>147</v>
      </c>
      <c r="D70" s="103" t="s">
        <v>63</v>
      </c>
      <c r="E70" s="35" t="s">
        <v>53</v>
      </c>
      <c r="F70" s="33">
        <v>966</v>
      </c>
      <c r="G70" s="33">
        <v>8</v>
      </c>
      <c r="H70" s="34">
        <f>F70/G70</f>
        <v>120.75</v>
      </c>
      <c r="I70" s="33">
        <v>150</v>
      </c>
      <c r="J70" s="33">
        <v>85</v>
      </c>
      <c r="K70" s="33">
        <v>382</v>
      </c>
      <c r="L70" s="35" t="s">
        <v>2</v>
      </c>
    </row>
    <row r="71" spans="1:12" ht="15.75" customHeight="1" x14ac:dyDescent="0.35">
      <c r="A71" s="33">
        <v>66</v>
      </c>
      <c r="B71" s="109" t="s">
        <v>139</v>
      </c>
      <c r="C71" s="101" t="s">
        <v>147</v>
      </c>
      <c r="D71" s="35" t="s">
        <v>49</v>
      </c>
      <c r="E71" s="35" t="s">
        <v>37</v>
      </c>
      <c r="F71" s="33">
        <v>716</v>
      </c>
      <c r="G71" s="33">
        <v>6</v>
      </c>
      <c r="H71" s="34">
        <f>F71/G71</f>
        <v>119.33333333333333</v>
      </c>
      <c r="I71" s="33">
        <v>142</v>
      </c>
      <c r="J71" s="33">
        <v>94</v>
      </c>
      <c r="K71" s="33">
        <v>396</v>
      </c>
      <c r="L71" s="35"/>
    </row>
    <row r="72" spans="1:12" ht="15.75" customHeight="1" x14ac:dyDescent="0.35">
      <c r="A72" s="33">
        <v>67</v>
      </c>
      <c r="B72" s="109" t="s">
        <v>139</v>
      </c>
      <c r="C72" s="101" t="s">
        <v>147</v>
      </c>
      <c r="D72" s="35" t="s">
        <v>198</v>
      </c>
      <c r="E72" s="35" t="s">
        <v>26</v>
      </c>
      <c r="F72" s="33">
        <v>355</v>
      </c>
      <c r="G72" s="33">
        <v>3</v>
      </c>
      <c r="H72" s="34">
        <f>F72/G72</f>
        <v>118.33333333333333</v>
      </c>
      <c r="I72" s="33">
        <v>148</v>
      </c>
      <c r="J72" s="33">
        <v>98</v>
      </c>
      <c r="K72" s="33">
        <v>355</v>
      </c>
      <c r="L72" s="35"/>
    </row>
    <row r="73" spans="1:12" ht="15.75" customHeight="1" x14ac:dyDescent="0.35">
      <c r="A73" s="33">
        <v>68</v>
      </c>
      <c r="B73" s="109" t="s">
        <v>139</v>
      </c>
      <c r="C73" s="101" t="s">
        <v>148</v>
      </c>
      <c r="D73" s="103" t="s">
        <v>157</v>
      </c>
      <c r="E73" s="35" t="s">
        <v>54</v>
      </c>
      <c r="F73" s="33">
        <v>1883</v>
      </c>
      <c r="G73" s="33">
        <v>16</v>
      </c>
      <c r="H73" s="34">
        <f>F73/G73</f>
        <v>117.6875</v>
      </c>
      <c r="I73" s="33">
        <v>197</v>
      </c>
      <c r="J73" s="33">
        <v>74</v>
      </c>
      <c r="K73" s="33">
        <v>462</v>
      </c>
      <c r="L73" s="35"/>
    </row>
    <row r="74" spans="1:12" ht="15.75" customHeight="1" x14ac:dyDescent="0.35">
      <c r="A74" s="33">
        <v>69</v>
      </c>
      <c r="B74" s="102" t="s">
        <v>139</v>
      </c>
      <c r="C74" s="101" t="s">
        <v>145</v>
      </c>
      <c r="D74" s="35" t="s">
        <v>149</v>
      </c>
      <c r="E74" s="35" t="s">
        <v>186</v>
      </c>
      <c r="F74" s="33">
        <v>1755</v>
      </c>
      <c r="G74" s="33">
        <v>15</v>
      </c>
      <c r="H74" s="34">
        <f>F74/G74</f>
        <v>117</v>
      </c>
      <c r="I74" s="33">
        <v>144</v>
      </c>
      <c r="J74" s="33">
        <v>87</v>
      </c>
      <c r="K74" s="33">
        <v>388</v>
      </c>
      <c r="L74" s="35"/>
    </row>
    <row r="75" spans="1:12" ht="15.75" customHeight="1" x14ac:dyDescent="0.35">
      <c r="A75" s="33">
        <v>70</v>
      </c>
      <c r="B75" s="102" t="s">
        <v>139</v>
      </c>
      <c r="C75" s="101" t="s">
        <v>145</v>
      </c>
      <c r="D75" s="35" t="s">
        <v>131</v>
      </c>
      <c r="E75" s="35" t="s">
        <v>20</v>
      </c>
      <c r="F75" s="38">
        <v>347</v>
      </c>
      <c r="G75" s="33">
        <v>3</v>
      </c>
      <c r="H75" s="34">
        <f>F75/G75</f>
        <v>115.66666666666667</v>
      </c>
      <c r="I75" s="33">
        <v>120</v>
      </c>
      <c r="J75" s="33">
        <v>112</v>
      </c>
      <c r="K75" s="33">
        <v>347</v>
      </c>
      <c r="L75" s="35"/>
    </row>
    <row r="76" spans="1:12" ht="15.75" customHeight="1" x14ac:dyDescent="0.35">
      <c r="A76" s="33">
        <v>71</v>
      </c>
      <c r="B76" s="196" t="s">
        <v>31</v>
      </c>
      <c r="C76" s="101" t="s">
        <v>2</v>
      </c>
      <c r="D76" s="103" t="s">
        <v>59</v>
      </c>
      <c r="E76" s="35" t="s">
        <v>37</v>
      </c>
      <c r="F76" s="33">
        <v>225</v>
      </c>
      <c r="G76" s="33">
        <v>2</v>
      </c>
      <c r="H76" s="34">
        <f>F76/G76</f>
        <v>112.5</v>
      </c>
      <c r="I76" s="33">
        <v>120</v>
      </c>
      <c r="J76" s="33">
        <v>105</v>
      </c>
      <c r="K76" s="33"/>
      <c r="L76" s="35" t="s">
        <v>39</v>
      </c>
    </row>
    <row r="77" spans="1:12" ht="15.75" customHeight="1" x14ac:dyDescent="0.35">
      <c r="A77" s="33">
        <v>72</v>
      </c>
      <c r="B77" s="102" t="s">
        <v>139</v>
      </c>
      <c r="C77" s="101" t="s">
        <v>146</v>
      </c>
      <c r="D77" s="172" t="s">
        <v>60</v>
      </c>
      <c r="E77" s="35" t="s">
        <v>37</v>
      </c>
      <c r="F77" s="33">
        <v>1684</v>
      </c>
      <c r="G77" s="33">
        <v>15</v>
      </c>
      <c r="H77" s="34">
        <f>F77/G77</f>
        <v>112.26666666666667</v>
      </c>
      <c r="I77" s="33">
        <v>158</v>
      </c>
      <c r="J77" s="33">
        <v>77</v>
      </c>
      <c r="K77" s="33">
        <v>404</v>
      </c>
      <c r="L77" s="35" t="s">
        <v>2</v>
      </c>
    </row>
    <row r="78" spans="1:12" ht="15.75" customHeight="1" x14ac:dyDescent="0.35">
      <c r="A78" s="33">
        <v>73</v>
      </c>
      <c r="B78" s="102" t="s">
        <v>139</v>
      </c>
      <c r="C78" s="101" t="s">
        <v>147</v>
      </c>
      <c r="D78" s="103" t="s">
        <v>78</v>
      </c>
      <c r="E78" s="35" t="s">
        <v>20</v>
      </c>
      <c r="F78" s="33">
        <v>1680</v>
      </c>
      <c r="G78" s="33">
        <v>15</v>
      </c>
      <c r="H78" s="34">
        <f>F78/G78</f>
        <v>112</v>
      </c>
      <c r="I78" s="33">
        <v>133</v>
      </c>
      <c r="J78" s="33">
        <v>78</v>
      </c>
      <c r="K78" s="33">
        <v>374</v>
      </c>
      <c r="L78" s="35"/>
    </row>
    <row r="79" spans="1:12" ht="15.75" customHeight="1" x14ac:dyDescent="0.35">
      <c r="A79" s="33">
        <v>74</v>
      </c>
      <c r="B79" s="109" t="s">
        <v>139</v>
      </c>
      <c r="C79" s="101" t="s">
        <v>147</v>
      </c>
      <c r="D79" s="103" t="s">
        <v>77</v>
      </c>
      <c r="E79" s="35" t="s">
        <v>20</v>
      </c>
      <c r="F79" s="33">
        <v>648</v>
      </c>
      <c r="G79" s="33">
        <v>6</v>
      </c>
      <c r="H79" s="34">
        <f>F79/G79</f>
        <v>108</v>
      </c>
      <c r="I79" s="33">
        <v>126</v>
      </c>
      <c r="J79" s="33">
        <v>100</v>
      </c>
      <c r="K79" s="33">
        <v>346</v>
      </c>
      <c r="L79" s="35" t="s">
        <v>2</v>
      </c>
    </row>
    <row r="80" spans="1:12" ht="15.75" customHeight="1" x14ac:dyDescent="0.35">
      <c r="A80" s="33">
        <v>75</v>
      </c>
      <c r="B80" s="109" t="s">
        <v>139</v>
      </c>
      <c r="C80" s="101" t="s">
        <v>147</v>
      </c>
      <c r="D80" s="35" t="s">
        <v>101</v>
      </c>
      <c r="E80" s="35" t="s">
        <v>56</v>
      </c>
      <c r="F80" s="33">
        <v>1187</v>
      </c>
      <c r="G80" s="33">
        <v>11</v>
      </c>
      <c r="H80" s="34">
        <f>F80/G80</f>
        <v>107.90909090909091</v>
      </c>
      <c r="I80" s="33">
        <v>175</v>
      </c>
      <c r="J80" s="33">
        <v>72</v>
      </c>
      <c r="K80" s="33"/>
      <c r="L80" s="35" t="s">
        <v>39</v>
      </c>
    </row>
    <row r="81" spans="1:12" ht="15.75" customHeight="1" x14ac:dyDescent="0.35">
      <c r="A81" s="33">
        <v>76</v>
      </c>
      <c r="B81" s="196" t="s">
        <v>31</v>
      </c>
      <c r="C81" s="101" t="s">
        <v>2</v>
      </c>
      <c r="D81" s="103" t="s">
        <v>128</v>
      </c>
      <c r="E81" s="35" t="s">
        <v>54</v>
      </c>
      <c r="F81" s="33">
        <v>1364</v>
      </c>
      <c r="G81" s="33">
        <v>13</v>
      </c>
      <c r="H81" s="34">
        <f>F81/G81</f>
        <v>104.92307692307692</v>
      </c>
      <c r="I81" s="33">
        <v>154</v>
      </c>
      <c r="J81" s="33">
        <v>61</v>
      </c>
      <c r="K81" s="33">
        <v>386</v>
      </c>
      <c r="L81" s="35" t="s">
        <v>2</v>
      </c>
    </row>
    <row r="82" spans="1:12" ht="15.75" customHeight="1" x14ac:dyDescent="0.35">
      <c r="A82" s="33">
        <v>77</v>
      </c>
      <c r="B82" s="102" t="s">
        <v>139</v>
      </c>
      <c r="C82" s="101" t="s">
        <v>145</v>
      </c>
      <c r="D82" s="35" t="s">
        <v>61</v>
      </c>
      <c r="E82" s="35" t="s">
        <v>37</v>
      </c>
      <c r="F82" s="33">
        <v>496</v>
      </c>
      <c r="G82" s="33">
        <v>5</v>
      </c>
      <c r="H82" s="34">
        <f>F82/G82</f>
        <v>99.2</v>
      </c>
      <c r="I82" s="33">
        <v>137</v>
      </c>
      <c r="J82" s="33">
        <v>69</v>
      </c>
      <c r="K82" s="33">
        <v>241</v>
      </c>
      <c r="L82" s="35" t="s">
        <v>2</v>
      </c>
    </row>
    <row r="83" spans="1:12" ht="15.75" customHeight="1" x14ac:dyDescent="0.35">
      <c r="A83" s="33">
        <v>78</v>
      </c>
      <c r="B83" s="109" t="s">
        <v>139</v>
      </c>
      <c r="C83" s="101" t="s">
        <v>147</v>
      </c>
      <c r="D83" s="35" t="s">
        <v>137</v>
      </c>
      <c r="E83" s="35" t="s">
        <v>37</v>
      </c>
      <c r="F83" s="33">
        <v>290</v>
      </c>
      <c r="G83" s="33">
        <v>3</v>
      </c>
      <c r="H83" s="34">
        <f>F83/G83</f>
        <v>96.666666666666671</v>
      </c>
      <c r="I83" s="33">
        <v>109</v>
      </c>
      <c r="J83" s="33">
        <v>90</v>
      </c>
      <c r="K83" s="33" t="s">
        <v>2</v>
      </c>
      <c r="L83" s="35" t="s">
        <v>39</v>
      </c>
    </row>
    <row r="84" spans="1:12" x14ac:dyDescent="0.35">
      <c r="A84" s="33">
        <v>79</v>
      </c>
      <c r="B84" s="109" t="s">
        <v>139</v>
      </c>
      <c r="C84" s="101" t="s">
        <v>147</v>
      </c>
      <c r="D84" s="35" t="s">
        <v>74</v>
      </c>
      <c r="E84" s="35" t="s">
        <v>186</v>
      </c>
      <c r="F84" s="38">
        <v>1142</v>
      </c>
      <c r="G84" s="33">
        <v>12</v>
      </c>
      <c r="H84" s="34">
        <f>F84/G84</f>
        <v>95.166666666666671</v>
      </c>
      <c r="I84" s="33">
        <v>112</v>
      </c>
      <c r="J84" s="33">
        <v>77</v>
      </c>
      <c r="K84" s="33">
        <v>308</v>
      </c>
      <c r="L84" s="35"/>
    </row>
    <row r="85" spans="1:12" x14ac:dyDescent="0.35">
      <c r="A85" s="33">
        <v>80</v>
      </c>
      <c r="B85" s="105"/>
      <c r="C85" s="106" t="s">
        <v>158</v>
      </c>
      <c r="D85" s="35" t="s">
        <v>207</v>
      </c>
      <c r="E85" s="35" t="s">
        <v>54</v>
      </c>
      <c r="F85" s="33">
        <v>159</v>
      </c>
      <c r="G85" s="33">
        <v>2</v>
      </c>
      <c r="H85" s="34">
        <f>F85/G85</f>
        <v>79.5</v>
      </c>
      <c r="I85" s="33">
        <v>83</v>
      </c>
      <c r="J85" s="33">
        <v>76</v>
      </c>
      <c r="K85" s="105"/>
      <c r="L85" s="35" t="s">
        <v>39</v>
      </c>
    </row>
    <row r="86" spans="1:12" x14ac:dyDescent="0.35">
      <c r="A86" s="33">
        <v>81</v>
      </c>
      <c r="B86" s="109" t="s">
        <v>139</v>
      </c>
      <c r="C86" s="101" t="s">
        <v>145</v>
      </c>
      <c r="D86" s="35" t="s">
        <v>102</v>
      </c>
      <c r="E86" s="35" t="s">
        <v>20</v>
      </c>
      <c r="F86" s="33">
        <v>218</v>
      </c>
      <c r="G86" s="33">
        <v>3</v>
      </c>
      <c r="H86" s="34">
        <f>F86/G86</f>
        <v>72.666666666666671</v>
      </c>
      <c r="I86" s="33">
        <v>98</v>
      </c>
      <c r="J86" s="33">
        <v>39</v>
      </c>
      <c r="K86" s="33">
        <v>218</v>
      </c>
      <c r="L86" s="35"/>
    </row>
    <row r="87" spans="1:12" x14ac:dyDescent="0.35">
      <c r="F87" s="31" t="s">
        <v>2</v>
      </c>
      <c r="G87" s="31" t="s">
        <v>2</v>
      </c>
    </row>
    <row r="96" spans="1:12" ht="15.75" customHeight="1" x14ac:dyDescent="0.35"/>
  </sheetData>
  <sortState ref="A6:M86">
    <sortCondition descending="1" ref="H6:H86"/>
    <sortCondition descending="1" ref="I6:I86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GridLines="0" workbookViewId="0">
      <pane ySplit="4" topLeftCell="A5" activePane="bottomLeft" state="frozen"/>
      <selection pane="bottomLeft" activeCell="B9" sqref="B9"/>
    </sheetView>
  </sheetViews>
  <sheetFormatPr baseColWidth="10" defaultRowHeight="14.5" x14ac:dyDescent="0.35"/>
  <cols>
    <col min="1" max="1" width="8.453125" customWidth="1"/>
    <col min="2" max="2" width="32.08984375" customWidth="1"/>
    <col min="3" max="3" width="31.36328125" customWidth="1"/>
    <col min="4" max="4" width="14.90625" customWidth="1"/>
  </cols>
  <sheetData>
    <row r="1" spans="1:5" ht="31" x14ac:dyDescent="0.7">
      <c r="A1" s="190" t="s">
        <v>45</v>
      </c>
      <c r="B1" s="190"/>
      <c r="C1" s="190"/>
      <c r="D1" s="190"/>
    </row>
    <row r="3" spans="1:5" s="7" customFormat="1" ht="18.5" x14ac:dyDescent="0.45">
      <c r="A3" s="13" t="s">
        <v>16</v>
      </c>
      <c r="B3" s="16" t="s">
        <v>27</v>
      </c>
      <c r="C3" s="16" t="s">
        <v>159</v>
      </c>
      <c r="D3" s="13" t="s">
        <v>3</v>
      </c>
      <c r="E3" s="10"/>
    </row>
    <row r="4" spans="1:5" s="7" customFormat="1" ht="3.65" customHeight="1" x14ac:dyDescent="0.45">
      <c r="A4" s="10"/>
      <c r="B4" s="10"/>
      <c r="C4" s="10"/>
      <c r="D4" s="14"/>
      <c r="E4" s="10"/>
    </row>
    <row r="5" spans="1:5" s="7" customFormat="1" ht="18.5" x14ac:dyDescent="0.45">
      <c r="A5" s="15">
        <v>1</v>
      </c>
      <c r="B5" s="17" t="s">
        <v>108</v>
      </c>
      <c r="C5" s="20" t="s">
        <v>36</v>
      </c>
      <c r="D5" s="45">
        <v>241</v>
      </c>
      <c r="E5" s="10" t="s">
        <v>2</v>
      </c>
    </row>
    <row r="6" spans="1:5" s="7" customFormat="1" ht="18" customHeight="1" x14ac:dyDescent="0.45">
      <c r="A6" s="15">
        <v>2</v>
      </c>
      <c r="B6" s="17" t="s">
        <v>100</v>
      </c>
      <c r="C6" s="18" t="s">
        <v>56</v>
      </c>
      <c r="D6" s="15">
        <v>238</v>
      </c>
      <c r="E6" s="10" t="s">
        <v>2</v>
      </c>
    </row>
    <row r="7" spans="1:5" s="7" customFormat="1" ht="18.5" x14ac:dyDescent="0.45">
      <c r="A7" s="15">
        <v>3</v>
      </c>
      <c r="B7" s="17" t="s">
        <v>135</v>
      </c>
      <c r="C7" s="18" t="s">
        <v>37</v>
      </c>
      <c r="D7" s="15">
        <v>235</v>
      </c>
      <c r="E7" s="10" t="s">
        <v>2</v>
      </c>
    </row>
    <row r="8" spans="1:5" s="7" customFormat="1" ht="18.5" x14ac:dyDescent="0.45">
      <c r="A8" s="15">
        <v>4</v>
      </c>
      <c r="B8" s="17" t="s">
        <v>133</v>
      </c>
      <c r="C8" s="18" t="s">
        <v>38</v>
      </c>
      <c r="D8" s="15">
        <v>223</v>
      </c>
      <c r="E8" s="10" t="s">
        <v>2</v>
      </c>
    </row>
    <row r="9" spans="1:5" s="7" customFormat="1" ht="18.5" x14ac:dyDescent="0.45">
      <c r="A9" s="15">
        <v>4</v>
      </c>
      <c r="B9" s="17" t="s">
        <v>93</v>
      </c>
      <c r="C9" s="18" t="s">
        <v>36</v>
      </c>
      <c r="D9" s="15">
        <v>223</v>
      </c>
      <c r="E9" s="10" t="s">
        <v>2</v>
      </c>
    </row>
    <row r="10" spans="1:5" s="7" customFormat="1" ht="18.5" x14ac:dyDescent="0.45">
      <c r="A10" s="15">
        <v>6</v>
      </c>
      <c r="B10" s="17" t="s">
        <v>65</v>
      </c>
      <c r="C10" s="170" t="s">
        <v>53</v>
      </c>
      <c r="D10" s="171">
        <v>221</v>
      </c>
      <c r="E10" s="10" t="s">
        <v>2</v>
      </c>
    </row>
    <row r="11" spans="1:5" s="7" customFormat="1" ht="18.5" x14ac:dyDescent="0.45">
      <c r="A11" s="15">
        <v>7</v>
      </c>
      <c r="B11" s="116" t="s">
        <v>95</v>
      </c>
      <c r="C11" s="8" t="s">
        <v>6</v>
      </c>
      <c r="D11" s="9">
        <v>215</v>
      </c>
      <c r="E11" s="10"/>
    </row>
    <row r="12" spans="1:5" s="7" customFormat="1" ht="18.5" x14ac:dyDescent="0.45">
      <c r="A12" s="15">
        <v>8</v>
      </c>
      <c r="B12" s="16" t="s">
        <v>111</v>
      </c>
      <c r="C12" s="16" t="s">
        <v>17</v>
      </c>
      <c r="D12" s="13">
        <v>214</v>
      </c>
      <c r="E12" s="10" t="s">
        <v>2</v>
      </c>
    </row>
    <row r="13" spans="1:5" s="7" customFormat="1" ht="18.5" x14ac:dyDescent="0.45">
      <c r="A13" s="13">
        <v>9</v>
      </c>
      <c r="B13" s="17" t="s">
        <v>67</v>
      </c>
      <c r="C13" s="20" t="s">
        <v>80</v>
      </c>
      <c r="D13" s="13">
        <v>210</v>
      </c>
      <c r="E13" s="10" t="s">
        <v>2</v>
      </c>
    </row>
    <row r="14" spans="1:5" s="7" customFormat="1" ht="18.5" x14ac:dyDescent="0.45">
      <c r="A14" s="13">
        <v>10</v>
      </c>
      <c r="B14" s="17" t="s">
        <v>96</v>
      </c>
      <c r="C14" s="20" t="s">
        <v>6</v>
      </c>
      <c r="D14" s="13">
        <v>205</v>
      </c>
      <c r="E14" s="10"/>
    </row>
    <row r="15" spans="1:5" s="7" customFormat="1" ht="18.5" x14ac:dyDescent="0.45">
      <c r="A15" s="13">
        <v>11</v>
      </c>
      <c r="B15" s="16" t="s">
        <v>44</v>
      </c>
      <c r="C15" s="18" t="s">
        <v>7</v>
      </c>
      <c r="D15" s="13">
        <v>204</v>
      </c>
      <c r="E15" s="10" t="s">
        <v>2</v>
      </c>
    </row>
    <row r="16" spans="1:5" s="7" customFormat="1" ht="18" customHeight="1" x14ac:dyDescent="0.45">
      <c r="A16" s="15">
        <v>12</v>
      </c>
      <c r="B16" s="17" t="s">
        <v>156</v>
      </c>
      <c r="C16" s="18" t="s">
        <v>8</v>
      </c>
      <c r="D16" s="15">
        <v>203</v>
      </c>
      <c r="E16" s="10"/>
    </row>
    <row r="17" spans="1:5" s="7" customFormat="1" ht="18.5" x14ac:dyDescent="0.45">
      <c r="A17" s="13">
        <v>13</v>
      </c>
      <c r="B17" s="17" t="s">
        <v>47</v>
      </c>
      <c r="C17" s="20" t="s">
        <v>7</v>
      </c>
      <c r="D17" s="13">
        <v>202</v>
      </c>
      <c r="E17" s="10" t="s">
        <v>2</v>
      </c>
    </row>
    <row r="18" spans="1:5" s="7" customFormat="1" ht="18.5" x14ac:dyDescent="0.45">
      <c r="A18" s="15">
        <v>14</v>
      </c>
      <c r="B18" s="17" t="s">
        <v>0</v>
      </c>
      <c r="C18" s="18" t="s">
        <v>80</v>
      </c>
      <c r="D18" s="15">
        <v>200</v>
      </c>
      <c r="E18" s="10" t="s">
        <v>2</v>
      </c>
    </row>
    <row r="19" spans="1:5" s="7" customFormat="1" ht="18.5" x14ac:dyDescent="0.45">
      <c r="A19" s="15"/>
      <c r="B19" s="17" t="s">
        <v>2</v>
      </c>
      <c r="C19" s="18" t="s">
        <v>2</v>
      </c>
      <c r="D19" s="15" t="s">
        <v>2</v>
      </c>
      <c r="E19" s="10" t="s">
        <v>2</v>
      </c>
    </row>
    <row r="20" spans="1:5" s="7" customFormat="1" ht="18.5" x14ac:dyDescent="0.45">
      <c r="A20" s="15"/>
      <c r="B20" s="17"/>
      <c r="C20" s="18"/>
      <c r="D20" s="15"/>
      <c r="E20" s="10"/>
    </row>
    <row r="21" spans="1:5" s="7" customFormat="1" ht="18.5" x14ac:dyDescent="0.45">
      <c r="A21" s="15"/>
      <c r="B21" s="17"/>
      <c r="C21" s="20"/>
      <c r="D21" s="45"/>
      <c r="E21" s="10" t="s">
        <v>2</v>
      </c>
    </row>
    <row r="22" spans="1:5" s="7" customFormat="1" ht="18.5" x14ac:dyDescent="0.45">
      <c r="A22" s="15"/>
      <c r="B22" s="17"/>
      <c r="C22" s="18"/>
      <c r="D22" s="15"/>
      <c r="E22" s="10" t="s">
        <v>2</v>
      </c>
    </row>
    <row r="23" spans="1:5" s="7" customFormat="1" ht="18.5" x14ac:dyDescent="0.45">
      <c r="A23" s="15"/>
      <c r="B23" s="17"/>
      <c r="C23" s="18"/>
      <c r="D23" s="15"/>
      <c r="E23" s="10"/>
    </row>
    <row r="24" spans="1:5" s="7" customFormat="1" ht="18.5" x14ac:dyDescent="0.45">
      <c r="A24" s="13"/>
      <c r="B24" s="20"/>
      <c r="C24" s="18"/>
      <c r="D24" s="13"/>
      <c r="E24" s="10"/>
    </row>
    <row r="25" spans="1:5" s="7" customFormat="1" ht="18.5" x14ac:dyDescent="0.45">
      <c r="A25" s="15"/>
      <c r="B25" s="16"/>
      <c r="C25" s="16"/>
      <c r="D25" s="15"/>
      <c r="E25" s="10"/>
    </row>
    <row r="26" spans="1:5" s="7" customFormat="1" ht="18.5" x14ac:dyDescent="0.45">
      <c r="A26" s="15"/>
      <c r="B26" s="17"/>
      <c r="C26" s="18"/>
      <c r="D26" s="15"/>
      <c r="E26" s="10"/>
    </row>
    <row r="27" spans="1:5" s="7" customFormat="1" ht="18.5" x14ac:dyDescent="0.45">
      <c r="A27" s="15"/>
      <c r="B27" s="17"/>
      <c r="C27" s="18"/>
      <c r="D27" s="15"/>
      <c r="E27" s="10" t="s">
        <v>2</v>
      </c>
    </row>
    <row r="28" spans="1:5" s="7" customFormat="1" ht="18.5" x14ac:dyDescent="0.45">
      <c r="A28" s="15"/>
      <c r="B28" s="17"/>
      <c r="C28" s="18"/>
      <c r="D28" s="15"/>
      <c r="E28" s="10" t="s">
        <v>2</v>
      </c>
    </row>
    <row r="29" spans="1:5" s="7" customFormat="1" ht="18.5" x14ac:dyDescent="0.45">
      <c r="A29" s="15"/>
      <c r="B29" s="17"/>
      <c r="C29" s="18"/>
      <c r="D29" s="15"/>
      <c r="E29" s="10"/>
    </row>
    <row r="30" spans="1:5" s="7" customFormat="1" ht="18.5" x14ac:dyDescent="0.45">
      <c r="A30" s="15"/>
      <c r="B30" s="17"/>
      <c r="C30" s="18"/>
      <c r="D30" s="15"/>
      <c r="E30" s="10"/>
    </row>
    <row r="31" spans="1:5" ht="18.5" x14ac:dyDescent="0.45">
      <c r="A31" s="15"/>
      <c r="B31" s="17"/>
      <c r="C31" s="18"/>
      <c r="D31" s="15"/>
      <c r="E31" s="10" t="s">
        <v>2</v>
      </c>
    </row>
    <row r="32" spans="1:5" ht="18.5" x14ac:dyDescent="0.45">
      <c r="A32" s="15"/>
      <c r="B32" s="17"/>
      <c r="C32" s="18"/>
      <c r="D32" s="15"/>
      <c r="E32" s="10" t="s">
        <v>2</v>
      </c>
    </row>
  </sheetData>
  <sortState ref="A5:E17">
    <sortCondition descending="1" ref="D5:D17"/>
  </sortState>
  <mergeCells count="1">
    <mergeCell ref="A1:D1"/>
  </mergeCells>
  <pageMargins left="0.7" right="0.7" top="0.75" bottom="0.75" header="0.3" footer="0.3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showGridLines="0" zoomScaleNormal="100" workbookViewId="0">
      <pane ySplit="5" topLeftCell="A12" activePane="bottomLeft" state="frozen"/>
      <selection pane="bottomLeft" sqref="A1:G1"/>
    </sheetView>
  </sheetViews>
  <sheetFormatPr baseColWidth="10" defaultRowHeight="14.5" x14ac:dyDescent="0.35"/>
  <cols>
    <col min="1" max="1" width="9.36328125" customWidth="1"/>
    <col min="2" max="2" width="31.453125" customWidth="1"/>
    <col min="3" max="3" width="31.36328125" customWidth="1"/>
    <col min="6" max="6" width="11.54296875" style="1"/>
    <col min="7" max="7" width="18.6328125" customWidth="1"/>
  </cols>
  <sheetData>
    <row r="1" spans="1:8" ht="31" x14ac:dyDescent="0.7">
      <c r="A1" s="190" t="s">
        <v>46</v>
      </c>
      <c r="B1" s="190"/>
      <c r="C1" s="190"/>
      <c r="D1" s="190"/>
      <c r="E1" s="190"/>
      <c r="F1" s="190"/>
      <c r="G1" s="190"/>
    </row>
    <row r="3" spans="1:8" s="7" customFormat="1" ht="18.5" x14ac:dyDescent="0.45">
      <c r="A3" s="8"/>
      <c r="B3" s="8"/>
      <c r="C3" s="8"/>
      <c r="D3" s="191" t="s">
        <v>35</v>
      </c>
      <c r="E3" s="192"/>
      <c r="F3" s="193"/>
      <c r="G3" s="9" t="s">
        <v>30</v>
      </c>
      <c r="H3" s="10"/>
    </row>
    <row r="4" spans="1:8" s="7" customFormat="1" ht="18.5" x14ac:dyDescent="0.45">
      <c r="A4" s="11" t="s">
        <v>16</v>
      </c>
      <c r="B4" s="12" t="s">
        <v>27</v>
      </c>
      <c r="C4" s="12" t="s">
        <v>159</v>
      </c>
      <c r="D4" s="13">
        <v>1</v>
      </c>
      <c r="E4" s="13">
        <v>2</v>
      </c>
      <c r="F4" s="13">
        <v>3</v>
      </c>
      <c r="G4" s="11" t="s">
        <v>24</v>
      </c>
      <c r="H4" s="10"/>
    </row>
    <row r="5" spans="1:8" s="7" customFormat="1" ht="3.65" customHeight="1" x14ac:dyDescent="0.45">
      <c r="A5" s="10"/>
      <c r="B5" s="10"/>
      <c r="C5" s="10"/>
      <c r="D5" s="10"/>
      <c r="E5" s="10"/>
      <c r="F5" s="14"/>
      <c r="G5" s="10"/>
      <c r="H5" s="10"/>
    </row>
    <row r="6" spans="1:8" s="7" customFormat="1" ht="18.5" x14ac:dyDescent="0.45">
      <c r="A6" s="15">
        <v>1</v>
      </c>
      <c r="B6" s="17" t="s">
        <v>100</v>
      </c>
      <c r="C6" s="18" t="s">
        <v>56</v>
      </c>
      <c r="D6" s="15">
        <v>223</v>
      </c>
      <c r="E6" s="15">
        <v>238</v>
      </c>
      <c r="F6" s="19">
        <v>185</v>
      </c>
      <c r="G6" s="15">
        <f t="shared" ref="G6:G25" si="0">SUM(D6:F6)</f>
        <v>646</v>
      </c>
      <c r="H6" s="10" t="s">
        <v>2</v>
      </c>
    </row>
    <row r="7" spans="1:8" s="7" customFormat="1" ht="18" customHeight="1" x14ac:dyDescent="0.45">
      <c r="A7" s="15">
        <v>2</v>
      </c>
      <c r="B7" s="17" t="s">
        <v>135</v>
      </c>
      <c r="C7" s="18" t="s">
        <v>37</v>
      </c>
      <c r="D7" s="15">
        <v>224</v>
      </c>
      <c r="E7" s="15">
        <v>222</v>
      </c>
      <c r="F7" s="19">
        <v>184</v>
      </c>
      <c r="G7" s="15">
        <f t="shared" si="0"/>
        <v>630</v>
      </c>
      <c r="H7" s="10" t="s">
        <v>2</v>
      </c>
    </row>
    <row r="8" spans="1:8" s="7" customFormat="1" ht="18.5" x14ac:dyDescent="0.45">
      <c r="A8" s="15">
        <v>3</v>
      </c>
      <c r="B8" s="17" t="s">
        <v>108</v>
      </c>
      <c r="C8" s="18" t="s">
        <v>36</v>
      </c>
      <c r="D8" s="15">
        <v>216</v>
      </c>
      <c r="E8" s="15">
        <v>166</v>
      </c>
      <c r="F8" s="19">
        <v>241</v>
      </c>
      <c r="G8" s="15">
        <f t="shared" si="0"/>
        <v>623</v>
      </c>
      <c r="H8" s="10" t="s">
        <v>2</v>
      </c>
    </row>
    <row r="9" spans="1:8" s="7" customFormat="1" ht="18.5" x14ac:dyDescent="0.45">
      <c r="A9" s="15">
        <v>4</v>
      </c>
      <c r="B9" s="17" t="s">
        <v>96</v>
      </c>
      <c r="C9" s="18" t="s">
        <v>6</v>
      </c>
      <c r="D9" s="15">
        <v>192</v>
      </c>
      <c r="E9" s="15">
        <v>182</v>
      </c>
      <c r="F9" s="19">
        <v>205</v>
      </c>
      <c r="G9" s="15">
        <f t="shared" si="0"/>
        <v>579</v>
      </c>
      <c r="H9" s="10" t="s">
        <v>2</v>
      </c>
    </row>
    <row r="10" spans="1:8" s="7" customFormat="1" ht="18" customHeight="1" x14ac:dyDescent="0.45">
      <c r="A10" s="15">
        <v>5</v>
      </c>
      <c r="B10" s="114" t="s">
        <v>93</v>
      </c>
      <c r="C10" s="107" t="s">
        <v>36</v>
      </c>
      <c r="D10" s="115">
        <v>157</v>
      </c>
      <c r="E10" s="115">
        <v>223</v>
      </c>
      <c r="F10" s="108">
        <v>185</v>
      </c>
      <c r="G10" s="115">
        <f t="shared" si="0"/>
        <v>565</v>
      </c>
      <c r="H10" s="10" t="s">
        <v>2</v>
      </c>
    </row>
    <row r="11" spans="1:8" s="7" customFormat="1" ht="18.5" x14ac:dyDescent="0.45">
      <c r="A11" s="15">
        <v>6</v>
      </c>
      <c r="B11" s="17" t="s">
        <v>95</v>
      </c>
      <c r="C11" s="18" t="s">
        <v>6</v>
      </c>
      <c r="D11" s="15">
        <v>178</v>
      </c>
      <c r="E11" s="15">
        <v>171</v>
      </c>
      <c r="F11" s="19">
        <v>215</v>
      </c>
      <c r="G11" s="15">
        <f t="shared" si="0"/>
        <v>564</v>
      </c>
      <c r="H11" s="10" t="s">
        <v>2</v>
      </c>
    </row>
    <row r="12" spans="1:8" s="7" customFormat="1" ht="18.5" x14ac:dyDescent="0.45">
      <c r="A12" s="13">
        <v>6</v>
      </c>
      <c r="B12" s="20" t="s">
        <v>68</v>
      </c>
      <c r="C12" s="18" t="s">
        <v>80</v>
      </c>
      <c r="D12" s="13">
        <v>171</v>
      </c>
      <c r="E12" s="13">
        <v>199</v>
      </c>
      <c r="F12" s="19">
        <v>194</v>
      </c>
      <c r="G12" s="13">
        <f t="shared" si="0"/>
        <v>564</v>
      </c>
      <c r="H12" s="10" t="s">
        <v>2</v>
      </c>
    </row>
    <row r="13" spans="1:8" s="7" customFormat="1" ht="18.5" x14ac:dyDescent="0.45">
      <c r="A13" s="15">
        <v>8</v>
      </c>
      <c r="B13" s="17" t="s">
        <v>0</v>
      </c>
      <c r="C13" s="20" t="s">
        <v>80</v>
      </c>
      <c r="D13" s="45">
        <v>181</v>
      </c>
      <c r="E13" s="45">
        <v>200</v>
      </c>
      <c r="F13" s="13">
        <v>176</v>
      </c>
      <c r="G13" s="45">
        <f t="shared" si="0"/>
        <v>557</v>
      </c>
      <c r="H13" s="10" t="s">
        <v>2</v>
      </c>
    </row>
    <row r="14" spans="1:8" s="7" customFormat="1" ht="18.5" x14ac:dyDescent="0.45">
      <c r="A14" s="15">
        <v>9</v>
      </c>
      <c r="B14" s="17" t="s">
        <v>133</v>
      </c>
      <c r="C14" s="18" t="s">
        <v>38</v>
      </c>
      <c r="D14" s="15">
        <v>174</v>
      </c>
      <c r="E14" s="15">
        <v>142</v>
      </c>
      <c r="F14" s="19">
        <v>223</v>
      </c>
      <c r="G14" s="15">
        <f t="shared" si="0"/>
        <v>539</v>
      </c>
      <c r="H14" s="10" t="s">
        <v>2</v>
      </c>
    </row>
    <row r="15" spans="1:8" s="7" customFormat="1" ht="18.5" x14ac:dyDescent="0.45">
      <c r="A15" s="15">
        <v>10</v>
      </c>
      <c r="B15" s="17" t="s">
        <v>67</v>
      </c>
      <c r="C15" s="18" t="s">
        <v>80</v>
      </c>
      <c r="D15" s="15">
        <v>209</v>
      </c>
      <c r="E15" s="15">
        <v>151</v>
      </c>
      <c r="F15" s="19">
        <v>175</v>
      </c>
      <c r="G15" s="15">
        <f t="shared" si="0"/>
        <v>535</v>
      </c>
      <c r="H15" s="10" t="s">
        <v>2</v>
      </c>
    </row>
    <row r="16" spans="1:8" s="7" customFormat="1" ht="18.5" x14ac:dyDescent="0.45">
      <c r="A16" s="15">
        <v>10</v>
      </c>
      <c r="B16" s="17" t="s">
        <v>156</v>
      </c>
      <c r="C16" s="18" t="s">
        <v>8</v>
      </c>
      <c r="D16" s="15">
        <v>179</v>
      </c>
      <c r="E16" s="15">
        <v>153</v>
      </c>
      <c r="F16" s="19">
        <v>203</v>
      </c>
      <c r="G16" s="13">
        <f>SUM(D16:F16)</f>
        <v>535</v>
      </c>
      <c r="H16" s="10" t="s">
        <v>2</v>
      </c>
    </row>
    <row r="17" spans="1:8" s="7" customFormat="1" ht="18.5" x14ac:dyDescent="0.45">
      <c r="A17" s="15">
        <v>10</v>
      </c>
      <c r="B17" s="17" t="s">
        <v>92</v>
      </c>
      <c r="C17" s="18" t="s">
        <v>80</v>
      </c>
      <c r="D17" s="15">
        <v>145</v>
      </c>
      <c r="E17" s="15">
        <v>198</v>
      </c>
      <c r="F17" s="19">
        <v>192</v>
      </c>
      <c r="G17" s="13">
        <f t="shared" si="0"/>
        <v>535</v>
      </c>
      <c r="H17" s="10" t="s">
        <v>2</v>
      </c>
    </row>
    <row r="18" spans="1:8" s="7" customFormat="1" ht="18.5" x14ac:dyDescent="0.45">
      <c r="A18" s="13">
        <v>10</v>
      </c>
      <c r="B18" s="16" t="s">
        <v>111</v>
      </c>
      <c r="C18" s="16" t="s">
        <v>17</v>
      </c>
      <c r="D18" s="13">
        <v>184</v>
      </c>
      <c r="E18" s="13">
        <v>162</v>
      </c>
      <c r="F18" s="13">
        <v>189</v>
      </c>
      <c r="G18" s="13">
        <f t="shared" si="0"/>
        <v>535</v>
      </c>
      <c r="H18" s="10" t="s">
        <v>2</v>
      </c>
    </row>
    <row r="19" spans="1:8" s="7" customFormat="1" ht="18.5" x14ac:dyDescent="0.45">
      <c r="A19" s="15">
        <v>14</v>
      </c>
      <c r="B19" s="17" t="s">
        <v>134</v>
      </c>
      <c r="C19" s="18" t="s">
        <v>38</v>
      </c>
      <c r="D19" s="15">
        <v>186</v>
      </c>
      <c r="E19" s="15">
        <v>167</v>
      </c>
      <c r="F19" s="19">
        <v>180</v>
      </c>
      <c r="G19" s="15">
        <f t="shared" si="0"/>
        <v>533</v>
      </c>
      <c r="H19" s="10" t="s">
        <v>2</v>
      </c>
    </row>
    <row r="20" spans="1:8" s="7" customFormat="1" ht="18.5" x14ac:dyDescent="0.45">
      <c r="A20" s="13">
        <v>15</v>
      </c>
      <c r="B20" s="17" t="s">
        <v>65</v>
      </c>
      <c r="C20" s="20" t="s">
        <v>53</v>
      </c>
      <c r="D20" s="19">
        <v>173</v>
      </c>
      <c r="E20" s="19">
        <v>137</v>
      </c>
      <c r="F20" s="19">
        <v>221</v>
      </c>
      <c r="G20" s="15">
        <f>SUM(D20:F20)</f>
        <v>531</v>
      </c>
      <c r="H20" s="10" t="s">
        <v>2</v>
      </c>
    </row>
    <row r="21" spans="1:8" s="7" customFormat="1" ht="18.5" x14ac:dyDescent="0.45">
      <c r="A21" s="15">
        <v>16</v>
      </c>
      <c r="B21" s="16" t="s">
        <v>44</v>
      </c>
      <c r="C21" s="16" t="s">
        <v>7</v>
      </c>
      <c r="D21" s="13">
        <v>139</v>
      </c>
      <c r="E21" s="13">
        <v>204</v>
      </c>
      <c r="F21" s="13">
        <v>186</v>
      </c>
      <c r="G21" s="13">
        <f t="shared" si="0"/>
        <v>529</v>
      </c>
      <c r="H21" s="10" t="s">
        <v>2</v>
      </c>
    </row>
    <row r="22" spans="1:8" s="7" customFormat="1" ht="18.5" x14ac:dyDescent="0.45">
      <c r="A22" s="15">
        <v>17</v>
      </c>
      <c r="B22" s="16" t="s">
        <v>136</v>
      </c>
      <c r="C22" s="18" t="s">
        <v>37</v>
      </c>
      <c r="D22" s="45">
        <v>174</v>
      </c>
      <c r="E22" s="45">
        <v>166</v>
      </c>
      <c r="F22" s="19">
        <v>186</v>
      </c>
      <c r="G22" s="45">
        <f t="shared" si="0"/>
        <v>526</v>
      </c>
      <c r="H22" s="10" t="s">
        <v>2</v>
      </c>
    </row>
    <row r="23" spans="1:8" s="7" customFormat="1" ht="18.5" x14ac:dyDescent="0.45">
      <c r="A23" s="15">
        <v>18</v>
      </c>
      <c r="B23" s="17" t="s">
        <v>83</v>
      </c>
      <c r="C23" s="20" t="s">
        <v>17</v>
      </c>
      <c r="D23" s="13">
        <v>189</v>
      </c>
      <c r="E23" s="13">
        <v>141</v>
      </c>
      <c r="F23" s="19">
        <v>175</v>
      </c>
      <c r="G23" s="13">
        <f>SUM(D23:F23)</f>
        <v>505</v>
      </c>
      <c r="H23" s="10" t="s">
        <v>2</v>
      </c>
    </row>
    <row r="24" spans="1:8" s="7" customFormat="1" ht="18.5" x14ac:dyDescent="0.45">
      <c r="A24" s="15">
        <v>19</v>
      </c>
      <c r="B24" s="16" t="s">
        <v>84</v>
      </c>
      <c r="C24" s="18" t="s">
        <v>17</v>
      </c>
      <c r="D24" s="45">
        <v>175</v>
      </c>
      <c r="E24" s="45">
        <v>161</v>
      </c>
      <c r="F24" s="19">
        <v>167</v>
      </c>
      <c r="G24" s="45">
        <f t="shared" si="0"/>
        <v>503</v>
      </c>
      <c r="H24" s="10"/>
    </row>
    <row r="25" spans="1:8" s="7" customFormat="1" ht="18.5" x14ac:dyDescent="0.45">
      <c r="A25" s="15">
        <v>20</v>
      </c>
      <c r="B25" s="36" t="s">
        <v>62</v>
      </c>
      <c r="C25" s="36" t="s">
        <v>53</v>
      </c>
      <c r="D25" s="13">
        <v>154</v>
      </c>
      <c r="E25" s="13">
        <v>186</v>
      </c>
      <c r="F25" s="13">
        <v>162</v>
      </c>
      <c r="G25" s="13">
        <f t="shared" si="0"/>
        <v>502</v>
      </c>
      <c r="H25" s="10" t="s">
        <v>2</v>
      </c>
    </row>
    <row r="26" spans="1:8" s="7" customFormat="1" ht="18.5" x14ac:dyDescent="0.45">
      <c r="A26" s="15"/>
      <c r="B26" s="17"/>
      <c r="C26" s="20"/>
      <c r="D26" s="45"/>
      <c r="E26" s="45"/>
      <c r="F26" s="19"/>
      <c r="G26" s="45"/>
      <c r="H26" s="10" t="s">
        <v>2</v>
      </c>
    </row>
    <row r="27" spans="1:8" s="7" customFormat="1" ht="18.5" x14ac:dyDescent="0.45">
      <c r="A27" s="15"/>
      <c r="B27" s="17"/>
      <c r="C27" s="20"/>
      <c r="D27" s="45"/>
      <c r="E27" s="45"/>
      <c r="F27" s="19"/>
      <c r="G27" s="45"/>
      <c r="H27" s="10" t="s">
        <v>2</v>
      </c>
    </row>
    <row r="28" spans="1:8" s="7" customFormat="1" ht="18.5" x14ac:dyDescent="0.45">
      <c r="A28" s="15"/>
      <c r="B28" s="17"/>
      <c r="C28" s="18"/>
      <c r="D28" s="15"/>
      <c r="E28" s="15"/>
      <c r="F28" s="19"/>
      <c r="G28" s="15"/>
      <c r="H28" s="10" t="s">
        <v>2</v>
      </c>
    </row>
    <row r="29" spans="1:8" s="7" customFormat="1" ht="18.5" x14ac:dyDescent="0.45">
      <c r="A29" s="13"/>
      <c r="B29" s="17"/>
      <c r="C29" s="18"/>
      <c r="D29" s="13"/>
      <c r="E29" s="13"/>
      <c r="F29" s="19"/>
      <c r="G29" s="13"/>
      <c r="H29" s="10" t="s">
        <v>2</v>
      </c>
    </row>
    <row r="30" spans="1:8" s="7" customFormat="1" ht="18.5" x14ac:dyDescent="0.45">
      <c r="A30" s="13"/>
      <c r="B30" s="17"/>
      <c r="C30" s="18"/>
      <c r="D30" s="13"/>
      <c r="E30" s="13"/>
      <c r="F30" s="19"/>
      <c r="G30" s="13"/>
      <c r="H30" s="10" t="s">
        <v>2</v>
      </c>
    </row>
    <row r="31" spans="1:8" s="7" customFormat="1" ht="18.5" x14ac:dyDescent="0.45">
      <c r="A31" s="13"/>
      <c r="B31" s="17"/>
      <c r="C31" s="20"/>
      <c r="D31" s="13"/>
      <c r="E31" s="13"/>
      <c r="F31" s="19"/>
      <c r="G31" s="13"/>
      <c r="H31" s="10" t="s">
        <v>2</v>
      </c>
    </row>
    <row r="32" spans="1:8" ht="18.5" x14ac:dyDescent="0.45">
      <c r="A32" s="15"/>
      <c r="B32" s="17"/>
      <c r="C32" s="18"/>
      <c r="D32" s="15"/>
      <c r="E32" s="15"/>
      <c r="F32" s="19"/>
      <c r="G32" s="15"/>
      <c r="H32" s="10" t="s">
        <v>2</v>
      </c>
    </row>
    <row r="33" spans="1:8" ht="18.5" x14ac:dyDescent="0.45">
      <c r="A33" s="15"/>
      <c r="B33" s="17"/>
      <c r="C33" s="18"/>
      <c r="D33" s="15"/>
      <c r="E33" s="15"/>
      <c r="F33" s="19"/>
      <c r="G33" s="15"/>
      <c r="H33" s="10" t="s">
        <v>2</v>
      </c>
    </row>
    <row r="34" spans="1:8" ht="18.5" x14ac:dyDescent="0.45">
      <c r="A34" s="15"/>
      <c r="B34" s="17"/>
      <c r="C34" s="20"/>
      <c r="D34" s="45"/>
      <c r="E34" s="45"/>
      <c r="F34" s="19"/>
      <c r="G34" s="45"/>
      <c r="H34" s="10" t="s">
        <v>2</v>
      </c>
    </row>
    <row r="35" spans="1:8" ht="18.5" x14ac:dyDescent="0.45">
      <c r="A35" s="15"/>
      <c r="B35" s="17"/>
      <c r="C35" s="18"/>
      <c r="D35" s="15"/>
      <c r="E35" s="15"/>
      <c r="F35" s="19"/>
      <c r="G35" s="15"/>
      <c r="H35" s="10" t="s">
        <v>2</v>
      </c>
    </row>
    <row r="36" spans="1:8" ht="18.5" x14ac:dyDescent="0.45">
      <c r="A36" s="13"/>
      <c r="B36" s="17"/>
      <c r="C36" s="20"/>
      <c r="D36" s="13"/>
      <c r="E36" s="13"/>
      <c r="F36" s="19"/>
      <c r="G36" s="13"/>
      <c r="H36" s="7"/>
    </row>
  </sheetData>
  <sortState ref="A6:H21">
    <sortCondition descending="1" ref="G6:G21"/>
  </sortState>
  <mergeCells count="2">
    <mergeCell ref="D3:F3"/>
    <mergeCell ref="A1:G1"/>
  </mergeCells>
  <pageMargins left="0.7" right="0.7" top="0.75" bottom="0.75" header="0.3" footer="0.3"/>
  <pageSetup paperSize="9" scale="9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3" topLeftCell="A4" activePane="bottomLeft" state="frozen"/>
      <selection pane="bottomLeft" activeCell="H17" sqref="H17"/>
    </sheetView>
  </sheetViews>
  <sheetFormatPr baseColWidth="10" defaultRowHeight="18.5" x14ac:dyDescent="0.45"/>
  <cols>
    <col min="1" max="1" width="8.26953125" style="30" customWidth="1"/>
    <col min="2" max="2" width="20.26953125" style="173" customWidth="1"/>
    <col min="3" max="3" width="10.90625" style="30"/>
    <col min="4" max="4" width="10.90625" style="14"/>
    <col min="5" max="6" width="10.90625" style="30"/>
    <col min="7" max="16384" width="10.90625" style="173"/>
  </cols>
  <sheetData>
    <row r="1" spans="1:6" x14ac:dyDescent="0.45">
      <c r="A1" s="194" t="s">
        <v>16</v>
      </c>
      <c r="B1" s="194" t="s">
        <v>28</v>
      </c>
      <c r="C1" s="194" t="s">
        <v>195</v>
      </c>
      <c r="D1" s="9" t="s">
        <v>193</v>
      </c>
      <c r="E1" s="174" t="s">
        <v>196</v>
      </c>
      <c r="F1" s="174" t="s">
        <v>191</v>
      </c>
    </row>
    <row r="2" spans="1:6" x14ac:dyDescent="0.45">
      <c r="A2" s="195"/>
      <c r="B2" s="195"/>
      <c r="C2" s="195"/>
      <c r="D2" s="11" t="s">
        <v>194</v>
      </c>
      <c r="E2" s="175" t="s">
        <v>197</v>
      </c>
      <c r="F2" s="175" t="s">
        <v>192</v>
      </c>
    </row>
    <row r="3" spans="1:6" ht="4" customHeight="1" x14ac:dyDescent="0.45"/>
    <row r="4" spans="1:6" x14ac:dyDescent="0.45">
      <c r="A4" s="33">
        <v>1</v>
      </c>
      <c r="B4" s="35" t="s">
        <v>18</v>
      </c>
      <c r="C4" s="33" t="s">
        <v>189</v>
      </c>
      <c r="D4" s="176">
        <v>1577</v>
      </c>
      <c r="E4" s="177">
        <f t="shared" ref="E4:E18" si="0">D4/9</f>
        <v>175.22222222222223</v>
      </c>
      <c r="F4" s="33">
        <v>6</v>
      </c>
    </row>
    <row r="5" spans="1:6" x14ac:dyDescent="0.45">
      <c r="A5" s="33">
        <v>2</v>
      </c>
      <c r="B5" s="35" t="s">
        <v>56</v>
      </c>
      <c r="C5" s="33" t="s">
        <v>190</v>
      </c>
      <c r="D5" s="176">
        <v>1570</v>
      </c>
      <c r="E5" s="177">
        <f t="shared" si="0"/>
        <v>174.44444444444446</v>
      </c>
      <c r="F5" s="33">
        <v>6</v>
      </c>
    </row>
    <row r="6" spans="1:6" x14ac:dyDescent="0.45">
      <c r="A6" s="33">
        <v>3</v>
      </c>
      <c r="B6" s="35" t="s">
        <v>36</v>
      </c>
      <c r="C6" s="33" t="s">
        <v>189</v>
      </c>
      <c r="D6" s="176">
        <v>1554</v>
      </c>
      <c r="E6" s="177">
        <f t="shared" si="0"/>
        <v>172.66666666666666</v>
      </c>
      <c r="F6" s="33">
        <v>5</v>
      </c>
    </row>
    <row r="7" spans="1:6" x14ac:dyDescent="0.45">
      <c r="A7" s="33">
        <v>4</v>
      </c>
      <c r="B7" s="35" t="s">
        <v>6</v>
      </c>
      <c r="C7" s="33" t="s">
        <v>189</v>
      </c>
      <c r="D7" s="176">
        <v>1531</v>
      </c>
      <c r="E7" s="177">
        <f t="shared" si="0"/>
        <v>170.11111111111111</v>
      </c>
      <c r="F7" s="33">
        <v>2</v>
      </c>
    </row>
    <row r="8" spans="1:6" x14ac:dyDescent="0.45">
      <c r="A8" s="33">
        <v>5</v>
      </c>
      <c r="B8" s="35" t="s">
        <v>53</v>
      </c>
      <c r="C8" s="33" t="s">
        <v>190</v>
      </c>
      <c r="D8" s="176">
        <v>1468</v>
      </c>
      <c r="E8" s="177">
        <f t="shared" si="0"/>
        <v>163.11111111111111</v>
      </c>
      <c r="F8" s="33">
        <v>6</v>
      </c>
    </row>
    <row r="9" spans="1:6" x14ac:dyDescent="0.45">
      <c r="A9" s="33">
        <v>5</v>
      </c>
      <c r="B9" s="35" t="s">
        <v>37</v>
      </c>
      <c r="C9" s="33" t="s">
        <v>190</v>
      </c>
      <c r="D9" s="176">
        <v>1468</v>
      </c>
      <c r="E9" s="177">
        <f t="shared" si="0"/>
        <v>163.11111111111111</v>
      </c>
      <c r="F9" s="33">
        <v>4</v>
      </c>
    </row>
    <row r="10" spans="1:6" x14ac:dyDescent="0.45">
      <c r="A10" s="33">
        <v>7</v>
      </c>
      <c r="B10" s="35" t="s">
        <v>38</v>
      </c>
      <c r="C10" s="33" t="s">
        <v>189</v>
      </c>
      <c r="D10" s="176">
        <v>1461</v>
      </c>
      <c r="E10" s="177">
        <f t="shared" si="0"/>
        <v>162.33333333333334</v>
      </c>
      <c r="F10" s="33">
        <v>6</v>
      </c>
    </row>
    <row r="11" spans="1:6" x14ac:dyDescent="0.45">
      <c r="A11" s="33">
        <v>8</v>
      </c>
      <c r="B11" s="35" t="s">
        <v>17</v>
      </c>
      <c r="C11" s="33" t="s">
        <v>189</v>
      </c>
      <c r="D11" s="176">
        <v>1424</v>
      </c>
      <c r="E11" s="177">
        <f t="shared" si="0"/>
        <v>158.22222222222223</v>
      </c>
      <c r="F11" s="33">
        <v>7</v>
      </c>
    </row>
    <row r="12" spans="1:6" x14ac:dyDescent="0.45">
      <c r="A12" s="33">
        <v>9</v>
      </c>
      <c r="B12" s="35" t="s">
        <v>8</v>
      </c>
      <c r="C12" s="33" t="s">
        <v>189</v>
      </c>
      <c r="D12" s="176">
        <v>1400</v>
      </c>
      <c r="E12" s="177">
        <f t="shared" si="0"/>
        <v>155.55555555555554</v>
      </c>
      <c r="F12" s="33">
        <v>2</v>
      </c>
    </row>
    <row r="13" spans="1:6" x14ac:dyDescent="0.45">
      <c r="A13" s="33">
        <v>10</v>
      </c>
      <c r="B13" s="35" t="s">
        <v>7</v>
      </c>
      <c r="C13" s="33" t="s">
        <v>189</v>
      </c>
      <c r="D13" s="176">
        <v>1397</v>
      </c>
      <c r="E13" s="177">
        <f t="shared" si="0"/>
        <v>155.22222222222223</v>
      </c>
      <c r="F13" s="33">
        <v>1</v>
      </c>
    </row>
    <row r="14" spans="1:6" x14ac:dyDescent="0.45">
      <c r="A14" s="33">
        <v>11</v>
      </c>
      <c r="B14" s="35" t="s">
        <v>19</v>
      </c>
      <c r="C14" s="33" t="s">
        <v>189</v>
      </c>
      <c r="D14" s="176">
        <v>1358</v>
      </c>
      <c r="E14" s="177">
        <f t="shared" si="0"/>
        <v>150.88888888888889</v>
      </c>
      <c r="F14" s="33">
        <v>4</v>
      </c>
    </row>
    <row r="15" spans="1:6" x14ac:dyDescent="0.45">
      <c r="A15" s="33">
        <v>12</v>
      </c>
      <c r="B15" s="35" t="s">
        <v>26</v>
      </c>
      <c r="C15" s="33" t="s">
        <v>190</v>
      </c>
      <c r="D15" s="176">
        <v>1334</v>
      </c>
      <c r="E15" s="177">
        <f t="shared" si="0"/>
        <v>148.22222222222223</v>
      </c>
      <c r="F15" s="33">
        <v>1</v>
      </c>
    </row>
    <row r="16" spans="1:6" x14ac:dyDescent="0.45">
      <c r="A16" s="33">
        <v>13</v>
      </c>
      <c r="B16" s="35" t="s">
        <v>54</v>
      </c>
      <c r="C16" s="33" t="s">
        <v>190</v>
      </c>
      <c r="D16" s="176">
        <v>1220</v>
      </c>
      <c r="E16" s="177">
        <f t="shared" si="0"/>
        <v>135.55555555555554</v>
      </c>
      <c r="F16" s="33">
        <v>2</v>
      </c>
    </row>
    <row r="17" spans="1:6" x14ac:dyDescent="0.45">
      <c r="A17" s="33">
        <v>14</v>
      </c>
      <c r="B17" s="35" t="s">
        <v>186</v>
      </c>
      <c r="C17" s="33" t="s">
        <v>190</v>
      </c>
      <c r="D17" s="176">
        <v>1194</v>
      </c>
      <c r="E17" s="177">
        <f t="shared" si="0"/>
        <v>132.66666666666666</v>
      </c>
      <c r="F17" s="33">
        <v>4</v>
      </c>
    </row>
    <row r="18" spans="1:6" x14ac:dyDescent="0.45">
      <c r="A18" s="33">
        <v>15</v>
      </c>
      <c r="B18" s="35" t="s">
        <v>20</v>
      </c>
      <c r="C18" s="33" t="s">
        <v>190</v>
      </c>
      <c r="D18" s="176">
        <v>1188</v>
      </c>
      <c r="E18" s="177">
        <f t="shared" si="0"/>
        <v>132</v>
      </c>
      <c r="F18" s="33">
        <v>3</v>
      </c>
    </row>
  </sheetData>
  <sortState ref="A3:E17">
    <sortCondition descending="1" ref="D3:D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2016-10-18T10:28:22Z</cp:lastPrinted>
  <dcterms:created xsi:type="dcterms:W3CDTF">2013-12-12T08:29:36Z</dcterms:created>
  <dcterms:modified xsi:type="dcterms:W3CDTF">2017-01-16T22:06:51Z</dcterms:modified>
</cp:coreProperties>
</file>