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MBK\Bedriftsserien\"/>
    </mc:Choice>
  </mc:AlternateContent>
  <bookViews>
    <workbookView xWindow="120" yWindow="410" windowWidth="15580" windowHeight="6680" tabRatio="761"/>
  </bookViews>
  <sheets>
    <sheet name="Tabeller" sheetId="2" r:id="rId1"/>
    <sheet name="Kampresultat" sheetId="17" r:id="rId2"/>
    <sheet name="Kampefakta" sheetId="3" r:id="rId3"/>
    <sheet name="Snitt liste" sheetId="9" r:id="rId4"/>
    <sheet name="200-klubben" sheetId="6" r:id="rId5"/>
    <sheet name="500-klubben" sheetId="7" r:id="rId6"/>
    <sheet name="Beste lagprestasjoner" sheetId="18" r:id="rId7"/>
  </sheets>
  <calcPr calcId="162913"/>
  <fileRecoveryPr autoRecover="0"/>
</workbook>
</file>

<file path=xl/calcChain.xml><?xml version="1.0" encoding="utf-8"?>
<calcChain xmlns="http://schemas.openxmlformats.org/spreadsheetml/2006/main">
  <c r="H48" i="9" l="1"/>
  <c r="H42" i="9"/>
  <c r="H18" i="9" l="1"/>
  <c r="H8" i="9"/>
  <c r="H24" i="9"/>
  <c r="H17" i="2"/>
  <c r="H31" i="9"/>
  <c r="H36" i="9"/>
  <c r="H53" i="9"/>
  <c r="H45" i="9"/>
  <c r="H40" i="9"/>
  <c r="Q60" i="3"/>
  <c r="P60" i="3"/>
  <c r="O60" i="3"/>
  <c r="I59" i="3"/>
  <c r="H59" i="3"/>
  <c r="G59" i="3"/>
  <c r="R59" i="3"/>
  <c r="H51" i="9"/>
  <c r="H30" i="9"/>
  <c r="R78" i="3"/>
  <c r="Q79" i="3"/>
  <c r="P79" i="3"/>
  <c r="O79" i="3"/>
  <c r="Q72" i="3"/>
  <c r="P72" i="3"/>
  <c r="O72" i="3"/>
  <c r="J56" i="3"/>
  <c r="H7" i="2" l="1"/>
  <c r="H15" i="9"/>
  <c r="H6" i="9"/>
  <c r="J78" i="3"/>
  <c r="R71" i="3"/>
  <c r="J71" i="3"/>
  <c r="I47" i="3"/>
  <c r="H47" i="3"/>
  <c r="G47" i="3"/>
  <c r="J46" i="3"/>
  <c r="J45" i="3"/>
  <c r="J44" i="3"/>
  <c r="R58" i="3"/>
  <c r="R57" i="3"/>
  <c r="R56" i="3"/>
  <c r="I66" i="3"/>
  <c r="H66" i="3"/>
  <c r="G66" i="3"/>
  <c r="J65" i="3"/>
  <c r="J64" i="3"/>
  <c r="J63" i="3"/>
  <c r="I80" i="3"/>
  <c r="H80" i="3"/>
  <c r="G80" i="3"/>
  <c r="J79" i="3"/>
  <c r="J77" i="3"/>
  <c r="J76" i="3"/>
  <c r="I73" i="3"/>
  <c r="H73" i="3"/>
  <c r="G73" i="3"/>
  <c r="J72" i="3"/>
  <c r="J70" i="3"/>
  <c r="J69" i="3"/>
  <c r="R77" i="3"/>
  <c r="R76" i="3"/>
  <c r="R70" i="3"/>
  <c r="R69" i="3"/>
  <c r="Q66" i="3"/>
  <c r="P66" i="3"/>
  <c r="O66" i="3"/>
  <c r="R65" i="3"/>
  <c r="R64" i="3"/>
  <c r="R63" i="3"/>
  <c r="J58" i="3"/>
  <c r="J57" i="3"/>
  <c r="J59" i="3" s="1"/>
  <c r="I53" i="3"/>
  <c r="H53" i="3"/>
  <c r="G53" i="3"/>
  <c r="J52" i="3"/>
  <c r="J51" i="3"/>
  <c r="J50" i="3"/>
  <c r="Q53" i="3"/>
  <c r="P53" i="3"/>
  <c r="O53" i="3"/>
  <c r="R52" i="3"/>
  <c r="R51" i="3"/>
  <c r="R50" i="3"/>
  <c r="Q47" i="3"/>
  <c r="P47" i="3"/>
  <c r="O47" i="3"/>
  <c r="R46" i="3"/>
  <c r="R45" i="3"/>
  <c r="R44" i="3"/>
  <c r="R60" i="3" l="1"/>
  <c r="R72" i="3"/>
  <c r="R79" i="3"/>
  <c r="J47" i="3"/>
  <c r="J53" i="3"/>
  <c r="R66" i="3"/>
  <c r="J80" i="3"/>
  <c r="R53" i="3"/>
  <c r="J73" i="3"/>
  <c r="J66" i="3"/>
  <c r="R47" i="3"/>
  <c r="Q28" i="3"/>
  <c r="P28" i="3"/>
  <c r="O28" i="3"/>
  <c r="I21" i="3"/>
  <c r="H21" i="3"/>
  <c r="G21" i="3"/>
  <c r="Q8" i="3"/>
  <c r="P8" i="3"/>
  <c r="O8" i="3"/>
  <c r="Q15" i="3"/>
  <c r="P15" i="3"/>
  <c r="O15" i="3"/>
  <c r="I9" i="3" l="1"/>
  <c r="H9" i="3"/>
  <c r="G9" i="3"/>
  <c r="J8" i="3"/>
  <c r="J28" i="3" l="1"/>
  <c r="H29" i="3"/>
  <c r="I29" i="3"/>
  <c r="G29" i="3"/>
  <c r="J20" i="3"/>
  <c r="R20" i="3"/>
  <c r="E12" i="18"/>
  <c r="E13" i="18"/>
  <c r="H23" i="9" l="1"/>
  <c r="E4" i="18" l="1"/>
  <c r="E8" i="18"/>
  <c r="E7" i="18"/>
  <c r="E9" i="18"/>
  <c r="E5" i="18"/>
  <c r="E6" i="18"/>
  <c r="E10" i="18"/>
  <c r="E11" i="18"/>
  <c r="E17" i="18"/>
  <c r="E16" i="18"/>
  <c r="E15" i="18"/>
  <c r="G16" i="7"/>
  <c r="G17" i="7"/>
  <c r="G18" i="7"/>
  <c r="G19" i="7"/>
  <c r="G20" i="7"/>
  <c r="G11" i="7"/>
  <c r="G13" i="7"/>
  <c r="G6" i="7"/>
  <c r="G12" i="7"/>
  <c r="G14" i="7"/>
  <c r="G10" i="7"/>
  <c r="G9" i="7"/>
  <c r="G15" i="7"/>
  <c r="G7" i="7"/>
  <c r="H14" i="2"/>
  <c r="H16" i="2"/>
  <c r="H18" i="2"/>
  <c r="H19" i="2"/>
  <c r="H15" i="2"/>
  <c r="H20" i="2"/>
  <c r="H9" i="2"/>
  <c r="H8" i="2"/>
  <c r="H5" i="2"/>
  <c r="H6" i="2"/>
  <c r="H11" i="2"/>
  <c r="H10" i="2"/>
  <c r="H33" i="9" l="1"/>
  <c r="H44" i="9"/>
  <c r="H28" i="9" l="1"/>
  <c r="E14" i="18" l="1"/>
  <c r="Q41" i="3" l="1"/>
  <c r="P41" i="3"/>
  <c r="O41" i="3"/>
  <c r="R40" i="3"/>
  <c r="R39" i="3"/>
  <c r="R38" i="3"/>
  <c r="Q35" i="3"/>
  <c r="P35" i="3"/>
  <c r="O35" i="3"/>
  <c r="R34" i="3"/>
  <c r="R33" i="3"/>
  <c r="R32" i="3"/>
  <c r="R27" i="3"/>
  <c r="R26" i="3"/>
  <c r="R25" i="3"/>
  <c r="Q22" i="3"/>
  <c r="P22" i="3"/>
  <c r="O22" i="3"/>
  <c r="R21" i="3"/>
  <c r="R19" i="3"/>
  <c r="R18" i="3"/>
  <c r="R14" i="3"/>
  <c r="R13" i="3"/>
  <c r="R12" i="3"/>
  <c r="R7" i="3"/>
  <c r="R6" i="3"/>
  <c r="R5" i="3"/>
  <c r="R8" i="3" l="1"/>
  <c r="R28" i="3"/>
  <c r="R15" i="3"/>
  <c r="R35" i="3"/>
  <c r="R41" i="3"/>
  <c r="R22" i="3"/>
  <c r="H10" i="9" l="1"/>
  <c r="H26" i="9" l="1"/>
  <c r="H55" i="9"/>
  <c r="H58" i="9"/>
  <c r="H52" i="9"/>
  <c r="H50" i="9" l="1"/>
  <c r="H39" i="9" l="1"/>
  <c r="H13" i="9"/>
  <c r="H12" i="9"/>
  <c r="G8" i="7"/>
  <c r="H14" i="9"/>
  <c r="H43" i="9"/>
  <c r="H22" i="9"/>
  <c r="H29" i="9"/>
  <c r="H21" i="9"/>
  <c r="H49" i="9"/>
  <c r="H34" i="9" l="1"/>
  <c r="H20" i="9"/>
  <c r="H7" i="9"/>
  <c r="H47" i="9"/>
  <c r="H17" i="9"/>
  <c r="H57" i="9"/>
  <c r="H11" i="9"/>
  <c r="H9" i="9" l="1"/>
  <c r="H41" i="9"/>
  <c r="H46" i="9"/>
  <c r="H35" i="9"/>
  <c r="I41" i="3" l="1"/>
  <c r="H41" i="3"/>
  <c r="G41" i="3"/>
  <c r="J40" i="3"/>
  <c r="J39" i="3"/>
  <c r="J38" i="3"/>
  <c r="I35" i="3"/>
  <c r="H35" i="3"/>
  <c r="G35" i="3"/>
  <c r="J34" i="3"/>
  <c r="J33" i="3"/>
  <c r="J32" i="3"/>
  <c r="J41" i="3" l="1"/>
  <c r="J35" i="3"/>
  <c r="H38" i="9" l="1"/>
  <c r="H19" i="9" l="1"/>
  <c r="H56" i="9" l="1"/>
  <c r="H32" i="9"/>
  <c r="H25" i="9"/>
  <c r="H16" i="9"/>
  <c r="H54" i="9"/>
  <c r="H27" i="9"/>
  <c r="H37" i="9"/>
  <c r="J25" i="3" l="1"/>
  <c r="J26" i="3"/>
  <c r="J12" i="3" l="1"/>
  <c r="J27" i="3" l="1"/>
  <c r="J29" i="3" s="1"/>
  <c r="J19" i="3"/>
  <c r="J18" i="3"/>
  <c r="I15" i="3"/>
  <c r="H15" i="3"/>
  <c r="G15" i="3"/>
  <c r="J14" i="3"/>
  <c r="J13" i="3"/>
  <c r="J7" i="3"/>
  <c r="J6" i="3"/>
  <c r="J5" i="3"/>
  <c r="J21" i="3" l="1"/>
  <c r="J9" i="3"/>
  <c r="J15" i="3"/>
</calcChain>
</file>

<file path=xl/sharedStrings.xml><?xml version="1.0" encoding="utf-8"?>
<sst xmlns="http://schemas.openxmlformats.org/spreadsheetml/2006/main" count="633" uniqueCount="162">
  <si>
    <t>Arne Sæther</t>
  </si>
  <si>
    <t xml:space="preserve"> </t>
  </si>
  <si>
    <t>Pinnefall</t>
  </si>
  <si>
    <t>Serier</t>
  </si>
  <si>
    <t>Gj.snitt</t>
  </si>
  <si>
    <t>Glamox</t>
  </si>
  <si>
    <t>Team Fuglset</t>
  </si>
  <si>
    <t>Pinner</t>
  </si>
  <si>
    <t>Snitt</t>
  </si>
  <si>
    <t>K</t>
  </si>
  <si>
    <t>V</t>
  </si>
  <si>
    <t>U</t>
  </si>
  <si>
    <t>T</t>
  </si>
  <si>
    <t>Poeng</t>
  </si>
  <si>
    <t>Nr.</t>
  </si>
  <si>
    <t>Ytre Bowlinglag</t>
  </si>
  <si>
    <t>Vegkontoret 2</t>
  </si>
  <si>
    <t>Vegkontoret 1</t>
  </si>
  <si>
    <t>Istad Strikers</t>
  </si>
  <si>
    <t>1. runde</t>
  </si>
  <si>
    <t>i samme kamp</t>
  </si>
  <si>
    <t>Kommentar</t>
  </si>
  <si>
    <t>Rørlegger1</t>
  </si>
  <si>
    <t>Spiller</t>
  </si>
  <si>
    <t>Lag</t>
  </si>
  <si>
    <t>1. Divisjon</t>
  </si>
  <si>
    <t>Beste 3-serie</t>
  </si>
  <si>
    <t>▬</t>
  </si>
  <si>
    <t>Endring</t>
  </si>
  <si>
    <t>2. Divisjon</t>
  </si>
  <si>
    <t>Serie</t>
  </si>
  <si>
    <t>Posten/Bring</t>
  </si>
  <si>
    <t>Ikke spilt 3 serier i samme kamp</t>
  </si>
  <si>
    <t>:3</t>
  </si>
  <si>
    <t>:1</t>
  </si>
  <si>
    <t>Yngve Bjerknes</t>
  </si>
  <si>
    <t>Sten-Morten Kjørsvik</t>
  </si>
  <si>
    <t>200-klubben</t>
  </si>
  <si>
    <t>500-klubben</t>
  </si>
  <si>
    <t>Bjørn Einar Myklebust</t>
  </si>
  <si>
    <t>1. DIVISJON</t>
  </si>
  <si>
    <t>2. DIVISJON</t>
  </si>
  <si>
    <t>Panorama Gutters</t>
  </si>
  <si>
    <t>Danielsen å I</t>
  </si>
  <si>
    <t>Silje Hagen</t>
  </si>
  <si>
    <t>Tormod Kleppe</t>
  </si>
  <si>
    <t>Tor Åge Langås</t>
  </si>
  <si>
    <t>Asbjørn Toft</t>
  </si>
  <si>
    <t>Arne Ytterhaug</t>
  </si>
  <si>
    <t>Vegkontoret</t>
  </si>
  <si>
    <t>:0</t>
  </si>
  <si>
    <t>:4</t>
  </si>
  <si>
    <t>Torunn Hopen</t>
  </si>
  <si>
    <t>Tom Andre Hofstad</t>
  </si>
  <si>
    <t>Odd Øyvind Fjørtoft</t>
  </si>
  <si>
    <t>Christian Pascal</t>
  </si>
  <si>
    <t>Grethe Danielsen</t>
  </si>
  <si>
    <t>Kjell Thorsrudhagen</t>
  </si>
  <si>
    <t>Alfhild Danielsen</t>
  </si>
  <si>
    <t>Alf Einar Witzøe</t>
  </si>
  <si>
    <t xml:space="preserve"> 1. runde</t>
  </si>
  <si>
    <t>Høyeste</t>
  </si>
  <si>
    <t>serie</t>
  </si>
  <si>
    <t>Laveste</t>
  </si>
  <si>
    <t>Odd Rød</t>
  </si>
  <si>
    <t>:2</t>
  </si>
  <si>
    <t>Harald Valved</t>
  </si>
  <si>
    <t>Inge Eidseter</t>
  </si>
  <si>
    <t>Trond Botterli</t>
  </si>
  <si>
    <t>Rolf Arne Hamre</t>
  </si>
  <si>
    <t>Bedrift/lag</t>
  </si>
  <si>
    <t xml:space="preserve"> Vegkontoret 2</t>
  </si>
  <si>
    <t xml:space="preserve"> Posten/Bring</t>
  </si>
  <si>
    <t xml:space="preserve"> Glamox</t>
  </si>
  <si>
    <t xml:space="preserve"> Team Fuglset</t>
  </si>
  <si>
    <t xml:space="preserve"> Vegkontoret 1</t>
  </si>
  <si>
    <t xml:space="preserve"> Rørlegger1</t>
  </si>
  <si>
    <t xml:space="preserve"> Panorama Gutters</t>
  </si>
  <si>
    <t xml:space="preserve"> Istad Strikers</t>
  </si>
  <si>
    <t xml:space="preserve"> Danielsen å I</t>
  </si>
  <si>
    <t>Normo Slipestasjon</t>
  </si>
  <si>
    <t xml:space="preserve"> Normo Slipestasjon</t>
  </si>
  <si>
    <t>1. Div</t>
  </si>
  <si>
    <t>2. Div</t>
  </si>
  <si>
    <t>Oppnådd</t>
  </si>
  <si>
    <t>i runde</t>
  </si>
  <si>
    <t>Pinne-</t>
  </si>
  <si>
    <t>fall</t>
  </si>
  <si>
    <t>Div.</t>
  </si>
  <si>
    <t>Gjennom-</t>
  </si>
  <si>
    <t>snitt</t>
  </si>
  <si>
    <t>Arild Gujord</t>
  </si>
  <si>
    <t>Gjennomsnittlig pinnefall pr. spiller</t>
  </si>
  <si>
    <t>Bendik Hestad</t>
  </si>
  <si>
    <t>Cato Holen</t>
  </si>
  <si>
    <t>Kristian Malme</t>
  </si>
  <si>
    <t>Magnus Folkestad</t>
  </si>
  <si>
    <t>Brunvoll</t>
  </si>
  <si>
    <t>Tieto</t>
  </si>
  <si>
    <t>Fliseksperten</t>
  </si>
  <si>
    <t>Uke 2017/39</t>
  </si>
  <si>
    <t xml:space="preserve"> Brunvoll</t>
  </si>
  <si>
    <t>Tieto w.o.</t>
  </si>
  <si>
    <t>Veronica Lien</t>
  </si>
  <si>
    <t>Tara Follum</t>
  </si>
  <si>
    <t>Ulrik Post-Pedersen</t>
  </si>
  <si>
    <t>Billy Williams</t>
  </si>
  <si>
    <t>Petter Vågsether</t>
  </si>
  <si>
    <t>Tor-Åge Brevik</t>
  </si>
  <si>
    <t>Hartwig Banzer</t>
  </si>
  <si>
    <t>Jan Kåre Rødal</t>
  </si>
  <si>
    <t>Irene Thorsrudhagen</t>
  </si>
  <si>
    <t>Marlon Iversen</t>
  </si>
  <si>
    <t>Andreas Nøsavik</t>
  </si>
  <si>
    <t>Halgeir Brudeseth</t>
  </si>
  <si>
    <t xml:space="preserve"> 2. runde</t>
  </si>
  <si>
    <t>Uke 2017/40</t>
  </si>
  <si>
    <t>Glamox w.o.</t>
  </si>
  <si>
    <t>Normo Slipestasjon w.o.</t>
  </si>
  <si>
    <t>2. runde</t>
  </si>
  <si>
    <t xml:space="preserve"> Ytre Bowlinglag</t>
  </si>
  <si>
    <t xml:space="preserve"> Fliseksperten</t>
  </si>
  <si>
    <t xml:space="preserve"> Tieto</t>
  </si>
  <si>
    <t>NY</t>
  </si>
  <si>
    <t>Ole Morten Aarø</t>
  </si>
  <si>
    <t>Jan-Erik Myhr</t>
  </si>
  <si>
    <t>Halvor Vaagen</t>
  </si>
  <si>
    <t>Amund Vaagen</t>
  </si>
  <si>
    <t>Jarle Endresplass</t>
  </si>
  <si>
    <t>▲</t>
  </si>
  <si>
    <t>▼</t>
  </si>
  <si>
    <t>Pablo Eimantas</t>
  </si>
  <si>
    <t>Evaldas Rammunis</t>
  </si>
  <si>
    <t>Arne Tennøy</t>
  </si>
  <si>
    <t>Kjetil Hoem</t>
  </si>
  <si>
    <t>Tor Åge Brevik</t>
  </si>
  <si>
    <t>Ulrik Post Pedersen</t>
  </si>
  <si>
    <t>Per Ove Ringdal</t>
  </si>
  <si>
    <t>Mads Lønsethagen</t>
  </si>
  <si>
    <t>Kjetil Oterholm</t>
  </si>
  <si>
    <t>TABELLER  - Status etter 2. spilleomgang</t>
  </si>
  <si>
    <t>Sindre Aure</t>
  </si>
  <si>
    <t>Magne Farstadvoll</t>
  </si>
  <si>
    <t>(-1)</t>
  </si>
  <si>
    <t>(-2)</t>
  </si>
  <si>
    <t>(-9)</t>
  </si>
  <si>
    <t>(-4)</t>
  </si>
  <si>
    <t>(-3)</t>
  </si>
  <si>
    <t>(-5)</t>
  </si>
  <si>
    <t>(-13)</t>
  </si>
  <si>
    <t>(-8)</t>
  </si>
  <si>
    <t>(-7)</t>
  </si>
  <si>
    <t>(-14)</t>
  </si>
  <si>
    <t>(+4)</t>
  </si>
  <si>
    <t>(+3)</t>
  </si>
  <si>
    <t>(+2)</t>
  </si>
  <si>
    <t>(+10)</t>
  </si>
  <si>
    <t>(-15)</t>
  </si>
  <si>
    <t>(-11)</t>
  </si>
  <si>
    <t>(-18)</t>
  </si>
  <si>
    <t>(-12)</t>
  </si>
  <si>
    <t>Ytre Bowlinglag w.o.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</si>
</sst>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rgb="FF00B050"/>
      <name val="Lucida Sans Unicode"/>
      <family val="2"/>
    </font>
    <font>
      <b/>
      <sz val="12"/>
      <color rgb="FFC00000"/>
      <name val="Lucida Sans Unicode"/>
      <family val="2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Lucida Sans Unicode"/>
      <family val="2"/>
    </font>
    <font>
      <b/>
      <sz val="14"/>
      <color rgb="FFC00000"/>
      <name val="Lucida Sans Unicode"/>
      <family val="2"/>
    </font>
    <font>
      <sz val="11"/>
      <name val="Calibri"/>
      <family val="2"/>
      <scheme val="minor"/>
    </font>
    <font>
      <b/>
      <sz val="14"/>
      <color rgb="FF00B050"/>
      <name val="Lucida Sans Unicode"/>
      <family val="2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9" xfId="0" applyFont="1" applyBorder="1"/>
    <xf numFmtId="0" fontId="7" fillId="2" borderId="9" xfId="0" applyFont="1" applyFill="1" applyBorder="1"/>
    <xf numFmtId="0" fontId="7" fillId="0" borderId="9" xfId="0" applyFont="1" applyBorder="1"/>
    <xf numFmtId="0" fontId="3" fillId="0" borderId="9" xfId="0" applyFont="1" applyFill="1" applyBorder="1" applyAlignment="1">
      <alignment horizontal="center"/>
    </xf>
    <xf numFmtId="0" fontId="7" fillId="0" borderId="9" xfId="0" applyFont="1" applyFill="1" applyBorder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8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8" fillId="0" borderId="9" xfId="0" applyFont="1" applyBorder="1"/>
    <xf numFmtId="0" fontId="8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7" fillId="0" borderId="9" xfId="0" applyFont="1" applyFill="1" applyBorder="1" applyAlignment="1">
      <alignment horizontal="center"/>
    </xf>
    <xf numFmtId="0" fontId="15" fillId="0" borderId="19" xfId="0" applyFont="1" applyBorder="1"/>
    <xf numFmtId="0" fontId="17" fillId="0" borderId="16" xfId="0" applyFont="1" applyBorder="1"/>
    <xf numFmtId="0" fontId="18" fillId="0" borderId="18" xfId="0" applyFont="1" applyBorder="1"/>
    <xf numFmtId="0" fontId="13" fillId="0" borderId="18" xfId="0" applyFont="1" applyBorder="1" applyAlignment="1">
      <alignment horizontal="center"/>
    </xf>
    <xf numFmtId="0" fontId="13" fillId="0" borderId="18" xfId="0" applyFont="1" applyBorder="1"/>
    <xf numFmtId="0" fontId="18" fillId="0" borderId="20" xfId="0" applyFont="1" applyBorder="1"/>
    <xf numFmtId="0" fontId="13" fillId="0" borderId="19" xfId="0" applyFont="1" applyBorder="1"/>
    <xf numFmtId="0" fontId="19" fillId="0" borderId="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7" fillId="0" borderId="19" xfId="0" applyFont="1" applyBorder="1"/>
    <xf numFmtId="0" fontId="13" fillId="0" borderId="20" xfId="0" applyFont="1" applyBorder="1" applyAlignment="1">
      <alignment horizontal="center"/>
    </xf>
    <xf numFmtId="0" fontId="18" fillId="0" borderId="26" xfId="0" applyFont="1" applyBorder="1"/>
    <xf numFmtId="0" fontId="20" fillId="0" borderId="7" xfId="0" applyFont="1" applyBorder="1"/>
    <xf numFmtId="0" fontId="13" fillId="0" borderId="21" xfId="0" applyFont="1" applyBorder="1" applyAlignment="1">
      <alignment horizontal="center"/>
    </xf>
    <xf numFmtId="0" fontId="13" fillId="0" borderId="21" xfId="0" applyFont="1" applyBorder="1"/>
    <xf numFmtId="0" fontId="18" fillId="0" borderId="27" xfId="0" applyFont="1" applyBorder="1"/>
    <xf numFmtId="0" fontId="20" fillId="0" borderId="2" xfId="0" applyFont="1" applyBorder="1"/>
    <xf numFmtId="0" fontId="13" fillId="0" borderId="22" xfId="0" applyFont="1" applyBorder="1" applyAlignment="1">
      <alignment horizontal="center"/>
    </xf>
    <xf numFmtId="0" fontId="13" fillId="0" borderId="22" xfId="0" applyFont="1" applyBorder="1"/>
    <xf numFmtId="0" fontId="17" fillId="0" borderId="23" xfId="0" applyFont="1" applyBorder="1"/>
    <xf numFmtId="0" fontId="18" fillId="0" borderId="25" xfId="0" applyFont="1" applyBorder="1"/>
    <xf numFmtId="0" fontId="13" fillId="0" borderId="23" xfId="0" applyFont="1" applyBorder="1"/>
    <xf numFmtId="0" fontId="20" fillId="0" borderId="24" xfId="0" applyFont="1" applyBorder="1"/>
    <xf numFmtId="0" fontId="13" fillId="0" borderId="25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16" xfId="0" applyFont="1" applyBorder="1"/>
    <xf numFmtId="0" fontId="20" fillId="0" borderId="17" xfId="0" applyFont="1" applyBorder="1"/>
    <xf numFmtId="49" fontId="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/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7" fillId="0" borderId="12" xfId="0" applyFont="1" applyBorder="1"/>
    <xf numFmtId="0" fontId="3" fillId="0" borderId="0" xfId="0" applyFont="1" applyFill="1" applyBorder="1" applyAlignment="1">
      <alignment horizontal="center"/>
    </xf>
    <xf numFmtId="0" fontId="7" fillId="2" borderId="12" xfId="0" applyFont="1" applyFill="1" applyBorder="1"/>
    <xf numFmtId="0" fontId="7" fillId="0" borderId="12" xfId="0" applyFont="1" applyBorder="1" applyAlignment="1">
      <alignment horizontal="center"/>
    </xf>
    <xf numFmtId="0" fontId="3" fillId="0" borderId="0" xfId="0" applyFont="1" applyBorder="1"/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0" xfId="0" applyFont="1" applyFill="1" applyBorder="1"/>
    <xf numFmtId="0" fontId="24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5" fillId="0" borderId="4" xfId="0" applyFont="1" applyBorder="1"/>
    <xf numFmtId="0" fontId="6" fillId="0" borderId="0" xfId="0" applyFont="1" applyBorder="1"/>
    <xf numFmtId="0" fontId="1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/>
    <xf numFmtId="0" fontId="24" fillId="0" borderId="4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5" xfId="0" applyFont="1" applyBorder="1"/>
    <xf numFmtId="0" fontId="3" fillId="0" borderId="7" xfId="0" applyFont="1" applyFill="1" applyBorder="1" applyAlignment="1">
      <alignment horizontal="center"/>
    </xf>
    <xf numFmtId="0" fontId="6" fillId="0" borderId="3" xfId="0" applyFont="1" applyBorder="1"/>
    <xf numFmtId="0" fontId="24" fillId="0" borderId="6" xfId="0" applyFont="1" applyBorder="1"/>
    <xf numFmtId="0" fontId="6" fillId="0" borderId="8" xfId="0" applyFont="1" applyBorder="1"/>
    <xf numFmtId="0" fontId="3" fillId="0" borderId="1" xfId="0" applyFont="1" applyBorder="1" applyAlignment="1">
      <alignment horizontal="center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8" fillId="0" borderId="0" xfId="0" applyFont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 applyBorder="1"/>
    <xf numFmtId="0" fontId="9" fillId="0" borderId="13" xfId="0" applyFont="1" applyBorder="1" applyAlignment="1">
      <alignment horizontal="center"/>
    </xf>
    <xf numFmtId="0" fontId="6" fillId="0" borderId="1" xfId="0" applyFont="1" applyBorder="1"/>
    <xf numFmtId="0" fontId="3" fillId="0" borderId="4" xfId="0" applyFont="1" applyBorder="1"/>
    <xf numFmtId="0" fontId="6" fillId="0" borderId="4" xfId="0" applyFont="1" applyBorder="1"/>
    <xf numFmtId="0" fontId="7" fillId="0" borderId="4" xfId="0" applyFont="1" applyBorder="1"/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/>
    <xf numFmtId="0" fontId="30" fillId="0" borderId="1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9" fillId="0" borderId="15" xfId="0" applyFont="1" applyBorder="1"/>
    <xf numFmtId="0" fontId="29" fillId="2" borderId="15" xfId="0" applyFont="1" applyFill="1" applyBorder="1" applyAlignment="1">
      <alignment horizontal="center"/>
    </xf>
    <xf numFmtId="0" fontId="29" fillId="0" borderId="9" xfId="0" applyFont="1" applyBorder="1" applyAlignment="1">
      <alignment horizontal="center"/>
    </xf>
    <xf numFmtId="164" fontId="29" fillId="0" borderId="9" xfId="0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0" fontId="28" fillId="0" borderId="12" xfId="0" applyFont="1" applyBorder="1"/>
    <xf numFmtId="0" fontId="28" fillId="0" borderId="11" xfId="0" applyFont="1" applyBorder="1"/>
    <xf numFmtId="0" fontId="28" fillId="0" borderId="0" xfId="0" applyFont="1" applyBorder="1"/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0" xfId="0" applyFont="1" applyBorder="1"/>
    <xf numFmtId="0" fontId="29" fillId="2" borderId="0" xfId="0" applyFont="1" applyFill="1" applyBorder="1" applyAlignment="1">
      <alignment horizontal="center"/>
    </xf>
    <xf numFmtId="164" fontId="29" fillId="2" borderId="9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64" fontId="29" fillId="2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8" fillId="0" borderId="9" xfId="0" applyFont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9" fillId="0" borderId="9" xfId="0" applyFont="1" applyBorder="1"/>
    <xf numFmtId="0" fontId="34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8" fillId="0" borderId="9" xfId="0" applyFont="1" applyFill="1" applyBorder="1"/>
    <xf numFmtId="0" fontId="9" fillId="0" borderId="9" xfId="0" applyFont="1" applyBorder="1" applyAlignment="1">
      <alignment horizontal="left"/>
    </xf>
    <xf numFmtId="0" fontId="3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tabSelected="1" zoomScaleNormal="100" workbookViewId="0">
      <selection sqref="A1:M1"/>
    </sheetView>
  </sheetViews>
  <sheetFormatPr baseColWidth="10" defaultRowHeight="14.5" x14ac:dyDescent="0.35"/>
  <cols>
    <col min="1" max="1" width="15.54296875" style="117" customWidth="1"/>
    <col min="2" max="2" width="5" style="142" customWidth="1"/>
    <col min="3" max="3" width="4.54296875" style="142" customWidth="1"/>
    <col min="4" max="4" width="0.90625" style="142" customWidth="1"/>
    <col min="5" max="5" width="28.54296875" style="117" customWidth="1"/>
    <col min="6" max="6" width="9.6328125" style="143" customWidth="1"/>
    <col min="7" max="7" width="8.36328125" style="142" customWidth="1"/>
    <col min="8" max="8" width="10" style="142" customWidth="1"/>
    <col min="9" max="9" width="4.453125" style="142" customWidth="1"/>
    <col min="10" max="10" width="3.90625" style="142" customWidth="1"/>
    <col min="11" max="11" width="3.36328125" style="142" customWidth="1"/>
    <col min="12" max="12" width="4.08984375" style="142" bestFit="1" customWidth="1"/>
    <col min="13" max="13" width="11.6328125" style="142" customWidth="1"/>
    <col min="14" max="14" width="2" style="142" customWidth="1"/>
    <col min="15" max="16384" width="10.90625" style="117"/>
  </cols>
  <sheetData>
    <row r="1" spans="1:14" ht="28.5" x14ac:dyDescent="0.65">
      <c r="A1" s="153" t="s">
        <v>140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16"/>
    </row>
    <row r="2" spans="1:14" ht="20" customHeight="1" x14ac:dyDescent="0.6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4" spans="1:14" s="118" customFormat="1" ht="18.5" x14ac:dyDescent="0.45">
      <c r="B4" s="119" t="s">
        <v>14</v>
      </c>
      <c r="C4" s="119"/>
      <c r="D4" s="119"/>
      <c r="F4" s="120" t="s">
        <v>7</v>
      </c>
      <c r="G4" s="121" t="s">
        <v>3</v>
      </c>
      <c r="H4" s="121" t="s">
        <v>8</v>
      </c>
      <c r="I4" s="122" t="s">
        <v>9</v>
      </c>
      <c r="J4" s="122" t="s">
        <v>10</v>
      </c>
      <c r="K4" s="122" t="s">
        <v>11</v>
      </c>
      <c r="L4" s="122" t="s">
        <v>12</v>
      </c>
      <c r="M4" s="121" t="s">
        <v>13</v>
      </c>
      <c r="N4" s="121"/>
    </row>
    <row r="5" spans="1:14" s="118" customFormat="1" ht="18.5" x14ac:dyDescent="0.45">
      <c r="A5" s="123" t="s">
        <v>25</v>
      </c>
      <c r="B5" s="124">
        <v>1</v>
      </c>
      <c r="C5" s="125" t="s">
        <v>27</v>
      </c>
      <c r="D5" s="125"/>
      <c r="E5" s="126" t="s">
        <v>31</v>
      </c>
      <c r="F5" s="127">
        <v>2952</v>
      </c>
      <c r="G5" s="128">
        <v>18</v>
      </c>
      <c r="H5" s="129">
        <f t="shared" ref="H5:H11" si="0">F5/G5</f>
        <v>164</v>
      </c>
      <c r="I5" s="128">
        <v>2</v>
      </c>
      <c r="J5" s="128">
        <v>1</v>
      </c>
      <c r="K5" s="128">
        <v>1</v>
      </c>
      <c r="L5" s="128">
        <v>0</v>
      </c>
      <c r="M5" s="129">
        <v>6</v>
      </c>
      <c r="N5" s="130"/>
    </row>
    <row r="6" spans="1:14" s="118" customFormat="1" ht="18.5" x14ac:dyDescent="0.45">
      <c r="A6" s="131"/>
      <c r="B6" s="124">
        <v>2</v>
      </c>
      <c r="C6" s="148" t="s">
        <v>129</v>
      </c>
      <c r="D6" s="125"/>
      <c r="E6" s="126" t="s">
        <v>6</v>
      </c>
      <c r="F6" s="127">
        <v>2883</v>
      </c>
      <c r="G6" s="128">
        <v>18</v>
      </c>
      <c r="H6" s="129">
        <f t="shared" si="0"/>
        <v>160.16666666666666</v>
      </c>
      <c r="I6" s="128">
        <v>2</v>
      </c>
      <c r="J6" s="128">
        <v>1</v>
      </c>
      <c r="K6" s="128">
        <v>1</v>
      </c>
      <c r="L6" s="128">
        <v>0</v>
      </c>
      <c r="M6" s="129">
        <v>5</v>
      </c>
      <c r="N6" s="130"/>
    </row>
    <row r="7" spans="1:14" s="118" customFormat="1" ht="18.5" x14ac:dyDescent="0.45">
      <c r="A7" s="131"/>
      <c r="B7" s="124">
        <v>3</v>
      </c>
      <c r="C7" s="148" t="s">
        <v>129</v>
      </c>
      <c r="D7" s="125"/>
      <c r="E7" s="126" t="s">
        <v>15</v>
      </c>
      <c r="F7" s="127">
        <v>1433</v>
      </c>
      <c r="G7" s="128">
        <v>9</v>
      </c>
      <c r="H7" s="129">
        <f t="shared" si="0"/>
        <v>159.22222222222223</v>
      </c>
      <c r="I7" s="128">
        <v>1</v>
      </c>
      <c r="J7" s="128">
        <v>1</v>
      </c>
      <c r="K7" s="128">
        <v>0</v>
      </c>
      <c r="L7" s="128">
        <v>0</v>
      </c>
      <c r="M7" s="129">
        <v>4</v>
      </c>
      <c r="N7" s="130"/>
    </row>
    <row r="8" spans="1:14" s="118" customFormat="1" ht="18.5" x14ac:dyDescent="0.45">
      <c r="A8" s="131"/>
      <c r="B8" s="124">
        <v>4</v>
      </c>
      <c r="C8" s="125" t="s">
        <v>27</v>
      </c>
      <c r="D8" s="125"/>
      <c r="E8" s="126" t="s">
        <v>43</v>
      </c>
      <c r="F8" s="127">
        <v>2751</v>
      </c>
      <c r="G8" s="128">
        <v>18</v>
      </c>
      <c r="H8" s="129">
        <f t="shared" si="0"/>
        <v>152.83333333333334</v>
      </c>
      <c r="I8" s="128">
        <v>2</v>
      </c>
      <c r="J8" s="128">
        <v>0</v>
      </c>
      <c r="K8" s="128">
        <v>2</v>
      </c>
      <c r="L8" s="128">
        <v>0</v>
      </c>
      <c r="M8" s="129">
        <v>4</v>
      </c>
      <c r="N8" s="130"/>
    </row>
    <row r="9" spans="1:14" s="118" customFormat="1" ht="18.5" x14ac:dyDescent="0.45">
      <c r="A9" s="131"/>
      <c r="B9" s="124">
        <v>5</v>
      </c>
      <c r="C9" s="149" t="s">
        <v>130</v>
      </c>
      <c r="D9" s="125"/>
      <c r="E9" s="126" t="s">
        <v>17</v>
      </c>
      <c r="F9" s="127">
        <v>2449</v>
      </c>
      <c r="G9" s="128">
        <v>18</v>
      </c>
      <c r="H9" s="129">
        <f t="shared" si="0"/>
        <v>136.05555555555554</v>
      </c>
      <c r="I9" s="128">
        <v>2</v>
      </c>
      <c r="J9" s="128">
        <v>1</v>
      </c>
      <c r="K9" s="128">
        <v>0</v>
      </c>
      <c r="L9" s="128">
        <v>1</v>
      </c>
      <c r="M9" s="129">
        <v>3</v>
      </c>
      <c r="N9" s="130"/>
    </row>
    <row r="10" spans="1:14" s="118" customFormat="1" ht="18.5" x14ac:dyDescent="0.45">
      <c r="A10" s="131"/>
      <c r="B10" s="124">
        <v>6</v>
      </c>
      <c r="C10" s="125" t="s">
        <v>27</v>
      </c>
      <c r="D10" s="125"/>
      <c r="E10" s="126" t="s">
        <v>16</v>
      </c>
      <c r="F10" s="127">
        <v>2646</v>
      </c>
      <c r="G10" s="128">
        <v>18</v>
      </c>
      <c r="H10" s="129">
        <f t="shared" si="0"/>
        <v>147</v>
      </c>
      <c r="I10" s="128">
        <v>2</v>
      </c>
      <c r="J10" s="128">
        <v>0</v>
      </c>
      <c r="K10" s="128">
        <v>0</v>
      </c>
      <c r="L10" s="128">
        <v>2</v>
      </c>
      <c r="M10" s="129">
        <v>1</v>
      </c>
      <c r="N10" s="130"/>
    </row>
    <row r="11" spans="1:14" s="118" customFormat="1" ht="18.5" x14ac:dyDescent="0.45">
      <c r="A11" s="132"/>
      <c r="B11" s="124">
        <v>7</v>
      </c>
      <c r="C11" s="149" t="s">
        <v>130</v>
      </c>
      <c r="D11" s="125"/>
      <c r="E11" s="126" t="s">
        <v>5</v>
      </c>
      <c r="F11" s="127">
        <v>1134</v>
      </c>
      <c r="G11" s="128">
        <v>9</v>
      </c>
      <c r="H11" s="129">
        <f t="shared" si="0"/>
        <v>126</v>
      </c>
      <c r="I11" s="128">
        <v>1</v>
      </c>
      <c r="J11" s="128">
        <v>0</v>
      </c>
      <c r="K11" s="128">
        <v>0</v>
      </c>
      <c r="L11" s="128">
        <v>1</v>
      </c>
      <c r="M11" s="129">
        <v>1</v>
      </c>
      <c r="N11" s="130"/>
    </row>
    <row r="12" spans="1:14" s="118" customFormat="1" ht="18.5" x14ac:dyDescent="0.45">
      <c r="A12" s="133"/>
      <c r="B12" s="134"/>
      <c r="C12" s="135"/>
      <c r="D12" s="135"/>
      <c r="E12" s="136"/>
      <c r="F12" s="152" t="s">
        <v>1</v>
      </c>
      <c r="G12" s="137" t="s">
        <v>1</v>
      </c>
      <c r="H12" s="130"/>
      <c r="I12" s="130"/>
      <c r="J12" s="130"/>
      <c r="K12" s="130"/>
      <c r="L12" s="130"/>
      <c r="M12" s="130"/>
      <c r="N12" s="130"/>
    </row>
    <row r="13" spans="1:14" s="118" customFormat="1" ht="18.5" x14ac:dyDescent="0.45">
      <c r="B13" s="119" t="s">
        <v>14</v>
      </c>
      <c r="C13" s="119"/>
      <c r="D13" s="119"/>
      <c r="F13" s="121" t="s">
        <v>7</v>
      </c>
      <c r="G13" s="121" t="s">
        <v>3</v>
      </c>
      <c r="H13" s="121" t="s">
        <v>8</v>
      </c>
      <c r="I13" s="122" t="s">
        <v>9</v>
      </c>
      <c r="J13" s="122" t="s">
        <v>10</v>
      </c>
      <c r="K13" s="122" t="s">
        <v>11</v>
      </c>
      <c r="L13" s="122" t="s">
        <v>12</v>
      </c>
      <c r="M13" s="121" t="s">
        <v>13</v>
      </c>
      <c r="N13" s="121"/>
    </row>
    <row r="14" spans="1:14" s="118" customFormat="1" ht="18.5" x14ac:dyDescent="0.45">
      <c r="A14" s="123" t="s">
        <v>29</v>
      </c>
      <c r="B14" s="124">
        <v>1</v>
      </c>
      <c r="C14" s="148" t="s">
        <v>129</v>
      </c>
      <c r="D14" s="125"/>
      <c r="E14" s="126" t="s">
        <v>99</v>
      </c>
      <c r="F14" s="127">
        <v>2554</v>
      </c>
      <c r="G14" s="128">
        <v>18</v>
      </c>
      <c r="H14" s="129">
        <f>F14/G14</f>
        <v>141.88888888888889</v>
      </c>
      <c r="I14" s="128">
        <v>2</v>
      </c>
      <c r="J14" s="128">
        <v>2</v>
      </c>
      <c r="K14" s="128">
        <v>0</v>
      </c>
      <c r="L14" s="128">
        <v>0</v>
      </c>
      <c r="M14" s="138">
        <v>8</v>
      </c>
      <c r="N14" s="130"/>
    </row>
    <row r="15" spans="1:14" s="118" customFormat="1" ht="18.5" x14ac:dyDescent="0.45">
      <c r="A15" s="131"/>
      <c r="B15" s="124">
        <v>2</v>
      </c>
      <c r="C15" s="149" t="s">
        <v>130</v>
      </c>
      <c r="D15" s="125"/>
      <c r="E15" s="126" t="s">
        <v>22</v>
      </c>
      <c r="F15" s="127">
        <v>2377</v>
      </c>
      <c r="G15" s="128">
        <v>18</v>
      </c>
      <c r="H15" s="129">
        <f>F15/G15</f>
        <v>132.05555555555554</v>
      </c>
      <c r="I15" s="128">
        <v>2</v>
      </c>
      <c r="J15" s="128">
        <v>2</v>
      </c>
      <c r="K15" s="128">
        <v>0</v>
      </c>
      <c r="L15" s="128">
        <v>0</v>
      </c>
      <c r="M15" s="138">
        <v>7</v>
      </c>
      <c r="N15" s="130"/>
    </row>
    <row r="16" spans="1:14" s="118" customFormat="1" ht="18.5" x14ac:dyDescent="0.45">
      <c r="A16" s="131"/>
      <c r="B16" s="124">
        <v>3</v>
      </c>
      <c r="C16" s="149" t="s">
        <v>130</v>
      </c>
      <c r="D16" s="125"/>
      <c r="E16" s="126" t="s">
        <v>80</v>
      </c>
      <c r="F16" s="127">
        <v>1102</v>
      </c>
      <c r="G16" s="128">
        <v>9</v>
      </c>
      <c r="H16" s="129">
        <f>F16/G16</f>
        <v>122.44444444444444</v>
      </c>
      <c r="I16" s="128">
        <v>1</v>
      </c>
      <c r="J16" s="128">
        <v>1</v>
      </c>
      <c r="K16" s="128">
        <v>0</v>
      </c>
      <c r="L16" s="128">
        <v>0</v>
      </c>
      <c r="M16" s="138">
        <v>4</v>
      </c>
      <c r="N16" s="130"/>
    </row>
    <row r="17" spans="1:14" s="118" customFormat="1" ht="18.5" x14ac:dyDescent="0.45">
      <c r="A17" s="131"/>
      <c r="B17" s="124">
        <v>4</v>
      </c>
      <c r="C17" s="148" t="s">
        <v>129</v>
      </c>
      <c r="D17" s="125"/>
      <c r="E17" s="126" t="s">
        <v>98</v>
      </c>
      <c r="F17" s="127">
        <v>1151</v>
      </c>
      <c r="G17" s="128">
        <v>9</v>
      </c>
      <c r="H17" s="129">
        <f>F17/G17</f>
        <v>127.88888888888889</v>
      </c>
      <c r="I17" s="128">
        <v>1</v>
      </c>
      <c r="J17" s="128">
        <v>1</v>
      </c>
      <c r="K17" s="128">
        <v>0</v>
      </c>
      <c r="L17" s="128">
        <v>0</v>
      </c>
      <c r="M17" s="138">
        <v>3</v>
      </c>
      <c r="N17" s="130"/>
    </row>
    <row r="18" spans="1:14" s="118" customFormat="1" ht="18.5" x14ac:dyDescent="0.45">
      <c r="A18" s="131"/>
      <c r="B18" s="124">
        <v>5</v>
      </c>
      <c r="C18" s="149" t="s">
        <v>130</v>
      </c>
      <c r="D18" s="125"/>
      <c r="E18" s="126" t="s">
        <v>42</v>
      </c>
      <c r="F18" s="127">
        <v>2252</v>
      </c>
      <c r="G18" s="128">
        <v>18</v>
      </c>
      <c r="H18" s="129">
        <f>F18/G18</f>
        <v>125.11111111111111</v>
      </c>
      <c r="I18" s="128">
        <v>2</v>
      </c>
      <c r="J18" s="128">
        <v>0</v>
      </c>
      <c r="K18" s="128">
        <v>0</v>
      </c>
      <c r="L18" s="128">
        <v>2</v>
      </c>
      <c r="M18" s="138">
        <v>1</v>
      </c>
      <c r="N18" s="130"/>
    </row>
    <row r="19" spans="1:14" s="118" customFormat="1" ht="18.5" x14ac:dyDescent="0.45">
      <c r="A19" s="131"/>
      <c r="B19" s="124">
        <v>6</v>
      </c>
      <c r="C19" s="125" t="s">
        <v>27</v>
      </c>
      <c r="D19" s="125"/>
      <c r="E19" s="126" t="s">
        <v>18</v>
      </c>
      <c r="F19" s="127">
        <v>2075</v>
      </c>
      <c r="G19" s="128">
        <v>18</v>
      </c>
      <c r="H19" s="129">
        <f>F19/G19</f>
        <v>115.27777777777777</v>
      </c>
      <c r="I19" s="128">
        <v>2</v>
      </c>
      <c r="J19" s="128">
        <v>0</v>
      </c>
      <c r="K19" s="128">
        <v>0</v>
      </c>
      <c r="L19" s="128">
        <v>2</v>
      </c>
      <c r="M19" s="138">
        <v>1</v>
      </c>
      <c r="N19" s="130"/>
    </row>
    <row r="20" spans="1:14" s="118" customFormat="1" ht="18.5" x14ac:dyDescent="0.45">
      <c r="A20" s="132"/>
      <c r="B20" s="124">
        <v>7</v>
      </c>
      <c r="C20" s="149" t="s">
        <v>130</v>
      </c>
      <c r="D20" s="125"/>
      <c r="E20" s="126" t="s">
        <v>97</v>
      </c>
      <c r="F20" s="127">
        <v>2174</v>
      </c>
      <c r="G20" s="128">
        <v>18</v>
      </c>
      <c r="H20" s="129">
        <f>F20/G20</f>
        <v>120.77777777777777</v>
      </c>
      <c r="I20" s="128">
        <v>2</v>
      </c>
      <c r="J20" s="128">
        <v>0</v>
      </c>
      <c r="K20" s="128">
        <v>0</v>
      </c>
      <c r="L20" s="128">
        <v>2</v>
      </c>
      <c r="M20" s="138">
        <v>0</v>
      </c>
      <c r="N20" s="130"/>
    </row>
    <row r="21" spans="1:14" s="118" customFormat="1" ht="18.5" x14ac:dyDescent="0.45">
      <c r="A21" s="133"/>
      <c r="B21" s="134"/>
      <c r="C21" s="139"/>
      <c r="D21" s="135"/>
      <c r="E21" s="136"/>
      <c r="F21" s="152" t="s">
        <v>1</v>
      </c>
      <c r="G21" s="137" t="s">
        <v>1</v>
      </c>
      <c r="H21" s="130"/>
      <c r="I21" s="140"/>
      <c r="J21" s="140"/>
      <c r="K21" s="140"/>
      <c r="L21" s="140"/>
      <c r="M21" s="141"/>
      <c r="N21" s="130"/>
    </row>
    <row r="22" spans="1:14" ht="18.5" x14ac:dyDescent="0.45">
      <c r="B22" s="118" t="s">
        <v>1</v>
      </c>
      <c r="F22" s="143" t="s">
        <v>1</v>
      </c>
    </row>
    <row r="23" spans="1:14" x14ac:dyDescent="0.35">
      <c r="F23" s="143" t="s">
        <v>1</v>
      </c>
      <c r="G23" s="143" t="s">
        <v>1</v>
      </c>
    </row>
  </sheetData>
  <sortState ref="A14:N20">
    <sortCondition descending="1" ref="M14:M20"/>
    <sortCondition descending="1" ref="H14:H20"/>
  </sortState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zoomScaleNormal="100" workbookViewId="0">
      <pane ySplit="2" topLeftCell="A3" activePane="bottomLeft" state="frozen"/>
      <selection pane="bottomLeft" activeCell="F36" sqref="F36"/>
    </sheetView>
  </sheetViews>
  <sheetFormatPr baseColWidth="10" defaultRowHeight="14.5" x14ac:dyDescent="0.35"/>
  <cols>
    <col min="1" max="1" width="13.453125" style="4" bestFit="1" customWidth="1"/>
    <col min="2" max="2" width="19.08984375" customWidth="1"/>
    <col min="3" max="3" width="31.54296875" customWidth="1"/>
    <col min="4" max="4" width="5.36328125" bestFit="1" customWidth="1"/>
    <col min="5" max="5" width="12.54296875" style="27" customWidth="1"/>
    <col min="6" max="6" width="31.54296875" customWidth="1"/>
    <col min="7" max="7" width="4.36328125" bestFit="1" customWidth="1"/>
    <col min="8" max="8" width="11.36328125" customWidth="1"/>
  </cols>
  <sheetData>
    <row r="1" spans="1:8" ht="26.5" thickBot="1" x14ac:dyDescent="0.65">
      <c r="C1" s="155" t="s">
        <v>40</v>
      </c>
      <c r="D1" s="156"/>
      <c r="E1" s="157"/>
      <c r="F1" s="155" t="s">
        <v>41</v>
      </c>
      <c r="G1" s="156"/>
      <c r="H1" s="157"/>
    </row>
    <row r="2" spans="1:8" ht="8.4" customHeight="1" thickBot="1" x14ac:dyDescent="0.4">
      <c r="A2" s="28"/>
      <c r="B2" s="2"/>
      <c r="C2" s="2"/>
      <c r="D2" s="2"/>
      <c r="E2" s="3"/>
    </row>
    <row r="3" spans="1:8" ht="6" customHeight="1" x14ac:dyDescent="0.5">
      <c r="A3" s="31"/>
      <c r="B3" s="32"/>
      <c r="C3" s="56"/>
      <c r="D3" s="57"/>
      <c r="E3" s="33"/>
      <c r="F3" s="56"/>
      <c r="G3" s="57"/>
      <c r="H3" s="34"/>
    </row>
    <row r="4" spans="1:8" ht="21" x14ac:dyDescent="0.5">
      <c r="A4" s="30" t="s">
        <v>60</v>
      </c>
      <c r="B4" s="35" t="s">
        <v>100</v>
      </c>
      <c r="C4" s="36" t="s">
        <v>31</v>
      </c>
      <c r="D4" s="37">
        <v>4</v>
      </c>
      <c r="E4" s="38">
        <v>1564</v>
      </c>
      <c r="F4" s="36" t="s">
        <v>80</v>
      </c>
      <c r="G4" s="37">
        <v>4</v>
      </c>
      <c r="H4" s="38">
        <v>1102</v>
      </c>
    </row>
    <row r="5" spans="1:8" ht="21" customHeight="1" x14ac:dyDescent="0.5">
      <c r="A5" s="39"/>
      <c r="B5" s="35"/>
      <c r="C5" s="36" t="s">
        <v>16</v>
      </c>
      <c r="D5" s="37">
        <v>0</v>
      </c>
      <c r="E5" s="40">
        <v>1251</v>
      </c>
      <c r="F5" s="36" t="s">
        <v>18</v>
      </c>
      <c r="G5" s="37">
        <v>0</v>
      </c>
      <c r="H5" s="38">
        <v>999</v>
      </c>
    </row>
    <row r="6" spans="1:8" ht="6" customHeight="1" x14ac:dyDescent="0.5">
      <c r="A6" s="39"/>
      <c r="B6" s="35"/>
      <c r="C6" s="41"/>
      <c r="D6" s="42"/>
      <c r="E6" s="43"/>
      <c r="F6" s="41"/>
      <c r="G6" s="42" t="s">
        <v>1</v>
      </c>
      <c r="H6" s="44"/>
    </row>
    <row r="7" spans="1:8" ht="6" customHeight="1" x14ac:dyDescent="0.5">
      <c r="A7" s="39"/>
      <c r="B7" s="35"/>
      <c r="C7" s="45"/>
      <c r="D7" s="46"/>
      <c r="E7" s="47"/>
      <c r="F7" s="45"/>
      <c r="G7" s="46" t="s">
        <v>1</v>
      </c>
      <c r="H7" s="48"/>
    </row>
    <row r="8" spans="1:8" ht="21" customHeight="1" x14ac:dyDescent="0.5">
      <c r="A8" s="39"/>
      <c r="B8" s="35"/>
      <c r="C8" s="36" t="s">
        <v>6</v>
      </c>
      <c r="D8" s="37">
        <v>2</v>
      </c>
      <c r="E8" s="38">
        <v>1452</v>
      </c>
      <c r="F8" s="36" t="s">
        <v>97</v>
      </c>
      <c r="G8" s="37">
        <v>0</v>
      </c>
      <c r="H8" s="38">
        <v>1029</v>
      </c>
    </row>
    <row r="9" spans="1:8" ht="21" customHeight="1" x14ac:dyDescent="0.5">
      <c r="A9" s="39"/>
      <c r="B9" s="35"/>
      <c r="C9" s="36" t="s">
        <v>43</v>
      </c>
      <c r="D9" s="37">
        <v>2</v>
      </c>
      <c r="E9" s="40">
        <v>1401</v>
      </c>
      <c r="F9" s="36" t="s">
        <v>22</v>
      </c>
      <c r="G9" s="37">
        <v>4</v>
      </c>
      <c r="H9" s="38">
        <v>1215</v>
      </c>
    </row>
    <row r="10" spans="1:8" ht="6" customHeight="1" x14ac:dyDescent="0.5">
      <c r="A10" s="39"/>
      <c r="B10" s="35"/>
      <c r="C10" s="41"/>
      <c r="D10" s="42"/>
      <c r="E10" s="43"/>
      <c r="F10" s="41"/>
      <c r="G10" s="42" t="s">
        <v>1</v>
      </c>
      <c r="H10" s="44"/>
    </row>
    <row r="11" spans="1:8" ht="6" customHeight="1" x14ac:dyDescent="0.5">
      <c r="A11" s="39"/>
      <c r="B11" s="35"/>
      <c r="C11" s="45"/>
      <c r="D11" s="46"/>
      <c r="E11" s="47"/>
      <c r="F11" s="45"/>
      <c r="G11" s="46" t="s">
        <v>1</v>
      </c>
      <c r="H11" s="48"/>
    </row>
    <row r="12" spans="1:8" ht="21" customHeight="1" x14ac:dyDescent="0.5">
      <c r="A12" s="39"/>
      <c r="B12" s="35"/>
      <c r="C12" s="36" t="s">
        <v>5</v>
      </c>
      <c r="D12" s="37">
        <v>1</v>
      </c>
      <c r="E12" s="38">
        <v>1134</v>
      </c>
      <c r="F12" s="36" t="s">
        <v>42</v>
      </c>
      <c r="G12" s="37">
        <v>0</v>
      </c>
      <c r="H12" s="38">
        <v>1129</v>
      </c>
    </row>
    <row r="13" spans="1:8" ht="21" customHeight="1" x14ac:dyDescent="0.5">
      <c r="A13" s="39"/>
      <c r="B13" s="35"/>
      <c r="C13" s="36" t="s">
        <v>17</v>
      </c>
      <c r="D13" s="37">
        <v>3</v>
      </c>
      <c r="E13" s="40">
        <v>1281</v>
      </c>
      <c r="F13" s="36" t="s">
        <v>99</v>
      </c>
      <c r="G13" s="37">
        <v>4</v>
      </c>
      <c r="H13" s="38">
        <v>1166</v>
      </c>
    </row>
    <row r="14" spans="1:8" ht="6" customHeight="1" x14ac:dyDescent="0.5">
      <c r="A14" s="39"/>
      <c r="B14" s="35"/>
      <c r="C14" s="41"/>
      <c r="D14" s="42"/>
      <c r="E14" s="43"/>
      <c r="F14" s="41"/>
      <c r="G14" s="42"/>
      <c r="H14" s="44"/>
    </row>
    <row r="15" spans="1:8" ht="6" customHeight="1" x14ac:dyDescent="0.5">
      <c r="A15" s="39"/>
      <c r="B15" s="35"/>
      <c r="C15" s="45"/>
      <c r="D15" s="46"/>
      <c r="E15" s="47"/>
      <c r="F15" s="45"/>
      <c r="G15" s="46"/>
      <c r="H15" s="48"/>
    </row>
    <row r="16" spans="1:8" ht="21" customHeight="1" x14ac:dyDescent="0.5">
      <c r="A16" s="39"/>
      <c r="B16" s="35"/>
      <c r="C16" s="36" t="s">
        <v>161</v>
      </c>
      <c r="D16" s="37" t="s">
        <v>1</v>
      </c>
      <c r="E16" s="40" t="s">
        <v>1</v>
      </c>
      <c r="F16" s="36" t="s">
        <v>102</v>
      </c>
      <c r="G16" s="37"/>
      <c r="H16" s="38"/>
    </row>
    <row r="17" spans="1:8" ht="21" customHeight="1" x14ac:dyDescent="0.5">
      <c r="A17" s="39"/>
      <c r="B17" s="35"/>
      <c r="C17" s="36"/>
      <c r="D17" s="37" t="s">
        <v>1</v>
      </c>
      <c r="E17" s="40" t="s">
        <v>1</v>
      </c>
      <c r="F17" s="36"/>
      <c r="G17" s="37"/>
      <c r="H17" s="38"/>
    </row>
    <row r="18" spans="1:8" ht="6" customHeight="1" thickBot="1" x14ac:dyDescent="0.55000000000000004">
      <c r="A18" s="49"/>
      <c r="B18" s="50"/>
      <c r="C18" s="51"/>
      <c r="D18" s="52"/>
      <c r="E18" s="53"/>
      <c r="F18" s="51"/>
      <c r="G18" s="54"/>
      <c r="H18" s="55"/>
    </row>
    <row r="19" spans="1:8" ht="6" customHeight="1" x14ac:dyDescent="0.5">
      <c r="A19" s="31"/>
      <c r="B19" s="32"/>
      <c r="C19" s="56"/>
      <c r="D19" s="57"/>
      <c r="E19" s="33"/>
      <c r="F19" s="56"/>
      <c r="G19" s="57"/>
      <c r="H19" s="34"/>
    </row>
    <row r="20" spans="1:8" ht="21" x14ac:dyDescent="0.5">
      <c r="A20" s="30" t="s">
        <v>115</v>
      </c>
      <c r="B20" s="35" t="s">
        <v>116</v>
      </c>
      <c r="C20" s="36" t="s">
        <v>6</v>
      </c>
      <c r="D20" s="37">
        <v>3</v>
      </c>
      <c r="E20" s="38">
        <v>1431</v>
      </c>
      <c r="F20" s="36" t="s">
        <v>18</v>
      </c>
      <c r="G20" s="37">
        <v>1</v>
      </c>
      <c r="H20" s="38">
        <v>1076</v>
      </c>
    </row>
    <row r="21" spans="1:8" ht="21" customHeight="1" x14ac:dyDescent="0.5">
      <c r="A21" s="39"/>
      <c r="B21" s="35"/>
      <c r="C21" s="36" t="s">
        <v>16</v>
      </c>
      <c r="D21" s="37">
        <v>1</v>
      </c>
      <c r="E21" s="40">
        <v>1395</v>
      </c>
      <c r="F21" s="36" t="s">
        <v>98</v>
      </c>
      <c r="G21" s="37">
        <v>3</v>
      </c>
      <c r="H21" s="38">
        <v>1151</v>
      </c>
    </row>
    <row r="22" spans="1:8" ht="6" customHeight="1" x14ac:dyDescent="0.5">
      <c r="A22" s="39"/>
      <c r="B22" s="35"/>
      <c r="C22" s="41"/>
      <c r="D22" s="42"/>
      <c r="E22" s="43"/>
      <c r="F22" s="41"/>
      <c r="G22" s="42"/>
      <c r="H22" s="44"/>
    </row>
    <row r="23" spans="1:8" ht="6" customHeight="1" x14ac:dyDescent="0.5">
      <c r="A23" s="39"/>
      <c r="B23" s="35"/>
      <c r="C23" s="45"/>
      <c r="D23" s="46"/>
      <c r="E23" s="47"/>
      <c r="F23" s="45"/>
      <c r="G23" s="46"/>
      <c r="H23" s="48"/>
    </row>
    <row r="24" spans="1:8" ht="21" customHeight="1" x14ac:dyDescent="0.5">
      <c r="A24" s="39"/>
      <c r="B24" s="35"/>
      <c r="C24" s="36" t="s">
        <v>17</v>
      </c>
      <c r="D24" s="37">
        <v>0</v>
      </c>
      <c r="E24" s="38">
        <v>1168</v>
      </c>
      <c r="F24" s="36" t="s">
        <v>97</v>
      </c>
      <c r="G24" s="37">
        <v>0</v>
      </c>
      <c r="H24" s="38">
        <v>1145</v>
      </c>
    </row>
    <row r="25" spans="1:8" ht="21" customHeight="1" x14ac:dyDescent="0.5">
      <c r="A25" s="39"/>
      <c r="B25" s="35"/>
      <c r="C25" s="36" t="s">
        <v>15</v>
      </c>
      <c r="D25" s="37">
        <v>4</v>
      </c>
      <c r="E25" s="40">
        <v>1433</v>
      </c>
      <c r="F25" s="36" t="s">
        <v>99</v>
      </c>
      <c r="G25" s="37">
        <v>4</v>
      </c>
      <c r="H25" s="38">
        <v>1388</v>
      </c>
    </row>
    <row r="26" spans="1:8" ht="6" customHeight="1" x14ac:dyDescent="0.5">
      <c r="A26" s="39"/>
      <c r="B26" s="35"/>
      <c r="C26" s="41"/>
      <c r="D26" s="42"/>
      <c r="E26" s="43"/>
      <c r="F26" s="41"/>
      <c r="G26" s="42"/>
      <c r="H26" s="44"/>
    </row>
    <row r="27" spans="1:8" ht="6" customHeight="1" x14ac:dyDescent="0.5">
      <c r="A27" s="39"/>
      <c r="B27" s="35"/>
      <c r="C27" s="45"/>
      <c r="D27" s="46"/>
      <c r="E27" s="47"/>
      <c r="F27" s="45"/>
      <c r="G27" s="46"/>
      <c r="H27" s="48"/>
    </row>
    <row r="28" spans="1:8" ht="21" customHeight="1" x14ac:dyDescent="0.5">
      <c r="A28" s="39"/>
      <c r="B28" s="35"/>
      <c r="C28" s="36" t="s">
        <v>43</v>
      </c>
      <c r="D28" s="37">
        <v>2</v>
      </c>
      <c r="E28" s="38">
        <v>1350</v>
      </c>
      <c r="F28" s="36" t="s">
        <v>22</v>
      </c>
      <c r="G28" s="37">
        <v>3</v>
      </c>
      <c r="H28" s="38">
        <v>1162</v>
      </c>
    </row>
    <row r="29" spans="1:8" ht="21" customHeight="1" x14ac:dyDescent="0.5">
      <c r="A29" s="39"/>
      <c r="B29" s="35"/>
      <c r="C29" s="36" t="s">
        <v>31</v>
      </c>
      <c r="D29" s="37">
        <v>2</v>
      </c>
      <c r="E29" s="40">
        <v>1388</v>
      </c>
      <c r="F29" s="36" t="s">
        <v>42</v>
      </c>
      <c r="G29" s="37">
        <v>1</v>
      </c>
      <c r="H29" s="38">
        <v>1123</v>
      </c>
    </row>
    <row r="30" spans="1:8" ht="6" customHeight="1" x14ac:dyDescent="0.5">
      <c r="A30" s="39"/>
      <c r="B30" s="35"/>
      <c r="C30" s="41"/>
      <c r="D30" s="42"/>
      <c r="E30" s="43"/>
      <c r="F30" s="41"/>
      <c r="G30" s="42"/>
      <c r="H30" s="44"/>
    </row>
    <row r="31" spans="1:8" ht="6" customHeight="1" x14ac:dyDescent="0.5">
      <c r="A31" s="39"/>
      <c r="B31" s="35"/>
      <c r="C31" s="45"/>
      <c r="D31" s="46"/>
      <c r="E31" s="47"/>
      <c r="F31" s="45"/>
      <c r="G31" s="46"/>
      <c r="H31" s="48"/>
    </row>
    <row r="32" spans="1:8" ht="21" customHeight="1" x14ac:dyDescent="0.5">
      <c r="A32" s="39"/>
      <c r="B32" s="35"/>
      <c r="C32" s="36" t="s">
        <v>117</v>
      </c>
      <c r="D32" s="37" t="s">
        <v>1</v>
      </c>
      <c r="E32" s="40" t="s">
        <v>1</v>
      </c>
      <c r="F32" s="36" t="s">
        <v>118</v>
      </c>
      <c r="G32" s="37"/>
      <c r="H32" s="38"/>
    </row>
    <row r="33" spans="1:8" ht="21" customHeight="1" x14ac:dyDescent="0.5">
      <c r="A33" s="39"/>
      <c r="B33" s="35"/>
      <c r="C33" s="36"/>
      <c r="D33" s="37" t="s">
        <v>1</v>
      </c>
      <c r="E33" s="40" t="s">
        <v>1</v>
      </c>
      <c r="F33" s="36"/>
      <c r="G33" s="37"/>
      <c r="H33" s="38"/>
    </row>
    <row r="34" spans="1:8" ht="6" customHeight="1" thickBot="1" x14ac:dyDescent="0.55000000000000004">
      <c r="A34" s="49"/>
      <c r="B34" s="50"/>
      <c r="C34" s="51"/>
      <c r="D34" s="52"/>
      <c r="E34" s="53"/>
      <c r="F34" s="51"/>
      <c r="G34" s="54"/>
      <c r="H34" s="55"/>
    </row>
    <row r="36" spans="1:8" x14ac:dyDescent="0.35">
      <c r="H36" s="27"/>
    </row>
  </sheetData>
  <mergeCells count="2">
    <mergeCell ref="C1:E1"/>
    <mergeCell ref="F1:H1"/>
  </mergeCells>
  <pageMargins left="0.7" right="0.7" top="0.75" bottom="0.75" header="0.3" footer="0.3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showGridLines="0" topLeftCell="A43" zoomScaleNormal="100" workbookViewId="0">
      <selection activeCell="M50" sqref="M50"/>
    </sheetView>
  </sheetViews>
  <sheetFormatPr baseColWidth="10" defaultRowHeight="14.5" x14ac:dyDescent="0.35"/>
  <cols>
    <col min="1" max="1" width="11.90625" style="4" bestFit="1" customWidth="1"/>
    <col min="2" max="2" width="15.6328125" customWidth="1"/>
    <col min="3" max="3" width="20.1796875" customWidth="1"/>
    <col min="4" max="4" width="4.81640625" bestFit="1" customWidth="1"/>
    <col min="5" max="5" width="2" customWidth="1"/>
    <col min="6" max="6" width="32.1796875" customWidth="1"/>
    <col min="7" max="9" width="5" style="1" customWidth="1"/>
    <col min="10" max="10" width="7.36328125" style="1" customWidth="1"/>
    <col min="11" max="11" width="22.26953125" customWidth="1"/>
    <col min="12" max="12" width="4.08984375" bestFit="1" customWidth="1"/>
    <col min="13" max="13" width="4" bestFit="1" customWidth="1"/>
    <col min="14" max="14" width="32.1796875" customWidth="1"/>
    <col min="15" max="17" width="5" style="1" customWidth="1"/>
    <col min="18" max="18" width="7.36328125" style="1" customWidth="1"/>
  </cols>
  <sheetData>
    <row r="1" spans="1:18" ht="23.5" x14ac:dyDescent="0.55000000000000004">
      <c r="K1" s="158"/>
      <c r="L1" s="158"/>
      <c r="M1" s="158"/>
      <c r="N1" s="158"/>
      <c r="O1" s="158"/>
      <c r="P1" s="158"/>
      <c r="Q1" s="158"/>
      <c r="R1" s="158"/>
    </row>
    <row r="2" spans="1:18" ht="28.5" x14ac:dyDescent="0.65">
      <c r="A2" s="153" t="s">
        <v>40</v>
      </c>
      <c r="B2" s="153"/>
      <c r="C2" s="153"/>
      <c r="D2" s="153"/>
      <c r="E2" s="153"/>
      <c r="F2" s="153"/>
      <c r="G2" s="153"/>
      <c r="H2" s="153"/>
      <c r="I2" s="153"/>
      <c r="J2" s="153"/>
      <c r="K2" s="153" t="s">
        <v>41</v>
      </c>
      <c r="L2" s="153"/>
      <c r="M2" s="153"/>
      <c r="N2" s="153"/>
      <c r="O2" s="153"/>
      <c r="P2" s="153"/>
      <c r="Q2" s="153"/>
      <c r="R2" s="153"/>
    </row>
    <row r="4" spans="1:18" ht="6" customHeight="1" x14ac:dyDescent="0.45">
      <c r="A4" s="79"/>
      <c r="B4" s="97"/>
      <c r="C4" s="80"/>
      <c r="D4" s="80"/>
      <c r="E4" s="80"/>
      <c r="F4" s="80"/>
      <c r="G4" s="81"/>
      <c r="H4" s="81"/>
      <c r="I4" s="81"/>
      <c r="J4" s="81"/>
      <c r="K4" s="112"/>
      <c r="L4" s="80"/>
      <c r="M4" s="80"/>
      <c r="N4" s="80"/>
      <c r="O4" s="81"/>
      <c r="P4" s="81"/>
      <c r="Q4" s="81"/>
      <c r="R4" s="82"/>
    </row>
    <row r="5" spans="1:18" ht="18.5" x14ac:dyDescent="0.45">
      <c r="A5" s="83" t="s">
        <v>19</v>
      </c>
      <c r="B5" s="95" t="s">
        <v>100</v>
      </c>
      <c r="C5" s="87" t="s">
        <v>72</v>
      </c>
      <c r="D5" s="85" t="s">
        <v>51</v>
      </c>
      <c r="E5" s="85"/>
      <c r="F5" s="78" t="s">
        <v>68</v>
      </c>
      <c r="G5" s="86">
        <v>197</v>
      </c>
      <c r="H5" s="86">
        <v>168</v>
      </c>
      <c r="I5" s="86">
        <v>142</v>
      </c>
      <c r="J5" s="76">
        <f>SUM(G5:I5)</f>
        <v>507</v>
      </c>
      <c r="K5" s="115" t="s">
        <v>81</v>
      </c>
      <c r="L5" s="85" t="s">
        <v>51</v>
      </c>
      <c r="M5" s="85"/>
      <c r="N5" s="78" t="s">
        <v>46</v>
      </c>
      <c r="O5" s="86">
        <v>104</v>
      </c>
      <c r="P5" s="86">
        <v>113</v>
      </c>
      <c r="Q5" s="86">
        <v>122</v>
      </c>
      <c r="R5" s="75">
        <f>SUM(O5:Q5)</f>
        <v>339</v>
      </c>
    </row>
    <row r="6" spans="1:18" ht="18.5" x14ac:dyDescent="0.45">
      <c r="A6" s="88"/>
      <c r="B6" s="95"/>
      <c r="C6" s="87" t="s">
        <v>1</v>
      </c>
      <c r="D6" s="84"/>
      <c r="E6" s="84"/>
      <c r="F6" s="78" t="s">
        <v>95</v>
      </c>
      <c r="G6" s="86">
        <v>174</v>
      </c>
      <c r="H6" s="86">
        <v>201</v>
      </c>
      <c r="I6" s="86"/>
      <c r="J6" s="76">
        <f>SUM(G6:I6)</f>
        <v>375</v>
      </c>
      <c r="K6" s="115"/>
      <c r="L6" s="84"/>
      <c r="M6" s="84"/>
      <c r="N6" s="78" t="s">
        <v>45</v>
      </c>
      <c r="O6" s="86">
        <v>100</v>
      </c>
      <c r="P6" s="86">
        <v>134</v>
      </c>
      <c r="Q6" s="86">
        <v>105</v>
      </c>
      <c r="R6" s="75">
        <f>SUM(O6:Q6)</f>
        <v>339</v>
      </c>
    </row>
    <row r="7" spans="1:18" ht="18.5" customHeight="1" x14ac:dyDescent="0.45">
      <c r="A7" s="88"/>
      <c r="B7" s="95"/>
      <c r="C7" s="87" t="s">
        <v>1</v>
      </c>
      <c r="D7" s="84"/>
      <c r="E7" s="84"/>
      <c r="F7" s="78" t="s">
        <v>67</v>
      </c>
      <c r="G7" s="86"/>
      <c r="H7" s="86">
        <v>164</v>
      </c>
      <c r="I7" s="86">
        <v>212</v>
      </c>
      <c r="J7" s="76">
        <f>SUM(G7:I7)</f>
        <v>376</v>
      </c>
      <c r="K7" s="115"/>
      <c r="L7" s="84"/>
      <c r="M7" s="84"/>
      <c r="N7" s="78" t="s">
        <v>47</v>
      </c>
      <c r="O7" s="86">
        <v>129</v>
      </c>
      <c r="P7" s="86">
        <v>164</v>
      </c>
      <c r="Q7" s="86">
        <v>131</v>
      </c>
      <c r="R7" s="75">
        <f>SUM(O7:Q7)</f>
        <v>424</v>
      </c>
    </row>
    <row r="8" spans="1:18" ht="18.5" customHeight="1" x14ac:dyDescent="0.45">
      <c r="A8" s="88"/>
      <c r="B8" s="95"/>
      <c r="C8" s="87"/>
      <c r="D8" s="84"/>
      <c r="E8" s="84"/>
      <c r="F8" s="78" t="s">
        <v>113</v>
      </c>
      <c r="G8" s="86">
        <v>140</v>
      </c>
      <c r="H8" s="86"/>
      <c r="I8" s="86">
        <v>166</v>
      </c>
      <c r="J8" s="76">
        <f>SUM(G8:I8)</f>
        <v>306</v>
      </c>
      <c r="K8" s="115"/>
      <c r="L8" s="84"/>
      <c r="M8" s="84"/>
      <c r="N8" s="78"/>
      <c r="O8" s="76">
        <f>SUM(O5:O7)</f>
        <v>333</v>
      </c>
      <c r="P8" s="76">
        <f>SUM(P5:P7)</f>
        <v>411</v>
      </c>
      <c r="Q8" s="76">
        <f>SUM(Q5:Q7)</f>
        <v>358</v>
      </c>
      <c r="R8" s="75">
        <f>SUM(R5:R7)</f>
        <v>1102</v>
      </c>
    </row>
    <row r="9" spans="1:18" ht="18.5" x14ac:dyDescent="0.45">
      <c r="A9" s="88"/>
      <c r="B9" s="95"/>
      <c r="C9" s="84"/>
      <c r="D9" s="84"/>
      <c r="E9" s="84"/>
      <c r="F9" s="78"/>
      <c r="G9" s="76">
        <f>SUM(G5:G8)</f>
        <v>511</v>
      </c>
      <c r="H9" s="76">
        <f>SUM(H5:H8)</f>
        <v>533</v>
      </c>
      <c r="I9" s="76">
        <f>SUM(I5:I8)</f>
        <v>520</v>
      </c>
      <c r="J9" s="76">
        <f>SUM(J5:J8)</f>
        <v>1564</v>
      </c>
      <c r="K9" s="114"/>
      <c r="L9" s="84"/>
      <c r="M9" s="84"/>
      <c r="N9" s="78"/>
      <c r="O9" s="76" t="s">
        <v>1</v>
      </c>
      <c r="P9" s="76" t="s">
        <v>1</v>
      </c>
      <c r="Q9" s="76" t="s">
        <v>1</v>
      </c>
      <c r="R9" s="75" t="s">
        <v>1</v>
      </c>
    </row>
    <row r="10" spans="1:18" ht="6" customHeight="1" x14ac:dyDescent="0.45">
      <c r="A10" s="88"/>
      <c r="B10" s="95"/>
      <c r="C10" s="84"/>
      <c r="D10" s="84"/>
      <c r="E10" s="84"/>
      <c r="F10" s="78"/>
      <c r="G10" s="71"/>
      <c r="H10" s="71"/>
      <c r="I10" s="71"/>
      <c r="J10" s="71"/>
      <c r="K10" s="114"/>
      <c r="L10" s="84"/>
      <c r="M10" s="84"/>
      <c r="N10" s="78"/>
      <c r="O10" s="71"/>
      <c r="P10" s="71"/>
      <c r="Q10" s="71"/>
      <c r="R10" s="77"/>
    </row>
    <row r="11" spans="1:18" ht="6" customHeight="1" x14ac:dyDescent="0.45">
      <c r="A11" s="88"/>
      <c r="B11" s="95"/>
      <c r="C11" s="84"/>
      <c r="D11" s="84"/>
      <c r="E11" s="84"/>
      <c r="F11" s="78"/>
      <c r="G11" s="71"/>
      <c r="H11" s="71"/>
      <c r="I11" s="71"/>
      <c r="J11" s="71"/>
      <c r="K11" s="114"/>
      <c r="L11" s="84"/>
      <c r="M11" s="84"/>
      <c r="N11" s="78"/>
      <c r="O11" s="71"/>
      <c r="P11" s="71"/>
      <c r="Q11" s="71"/>
      <c r="R11" s="77"/>
    </row>
    <row r="12" spans="1:18" ht="18.5" x14ac:dyDescent="0.45">
      <c r="A12" s="88"/>
      <c r="B12" s="95"/>
      <c r="C12" s="74" t="s">
        <v>71</v>
      </c>
      <c r="D12" s="85" t="s">
        <v>50</v>
      </c>
      <c r="E12" s="85"/>
      <c r="F12" s="78" t="s">
        <v>52</v>
      </c>
      <c r="G12" s="86">
        <v>146</v>
      </c>
      <c r="H12" s="86">
        <v>137</v>
      </c>
      <c r="I12" s="86">
        <v>152</v>
      </c>
      <c r="J12" s="76">
        <f>SUM(G12:I12)</f>
        <v>435</v>
      </c>
      <c r="K12" s="113" t="s">
        <v>78</v>
      </c>
      <c r="L12" s="85" t="s">
        <v>50</v>
      </c>
      <c r="M12" s="85"/>
      <c r="N12" s="78" t="s">
        <v>48</v>
      </c>
      <c r="O12" s="86">
        <v>96</v>
      </c>
      <c r="P12" s="86">
        <v>137</v>
      </c>
      <c r="Q12" s="86">
        <v>142</v>
      </c>
      <c r="R12" s="75">
        <f>SUM(O12:Q12)</f>
        <v>375</v>
      </c>
    </row>
    <row r="13" spans="1:18" ht="18.5" customHeight="1" x14ac:dyDescent="0.45">
      <c r="A13" s="88"/>
      <c r="B13" s="95"/>
      <c r="C13" s="84"/>
      <c r="D13" s="84"/>
      <c r="E13" s="84"/>
      <c r="F13" s="78" t="s">
        <v>66</v>
      </c>
      <c r="G13" s="86">
        <v>174</v>
      </c>
      <c r="H13" s="86">
        <v>134</v>
      </c>
      <c r="I13" s="86">
        <v>152</v>
      </c>
      <c r="J13" s="76">
        <f>SUM(G13:I13)</f>
        <v>460</v>
      </c>
      <c r="K13" s="114"/>
      <c r="L13" s="84"/>
      <c r="M13" s="84"/>
      <c r="N13" s="78" t="s">
        <v>96</v>
      </c>
      <c r="O13" s="86">
        <v>80</v>
      </c>
      <c r="P13" s="86">
        <v>101</v>
      </c>
      <c r="Q13" s="86">
        <v>87</v>
      </c>
      <c r="R13" s="75">
        <f>SUM(O13:Q13)</f>
        <v>268</v>
      </c>
    </row>
    <row r="14" spans="1:18" ht="18.5" x14ac:dyDescent="0.45">
      <c r="A14" s="88"/>
      <c r="B14" s="95"/>
      <c r="C14" s="84"/>
      <c r="D14" s="84"/>
      <c r="E14" s="84"/>
      <c r="F14" s="78" t="s">
        <v>114</v>
      </c>
      <c r="G14" s="86">
        <v>94</v>
      </c>
      <c r="H14" s="86">
        <v>126</v>
      </c>
      <c r="I14" s="86">
        <v>136</v>
      </c>
      <c r="J14" s="76">
        <f>SUM(G14:I14)</f>
        <v>356</v>
      </c>
      <c r="K14" s="114"/>
      <c r="L14" s="84"/>
      <c r="M14" s="84"/>
      <c r="N14" s="78" t="s">
        <v>94</v>
      </c>
      <c r="O14" s="86">
        <v>99</v>
      </c>
      <c r="P14" s="86">
        <v>145</v>
      </c>
      <c r="Q14" s="86">
        <v>112</v>
      </c>
      <c r="R14" s="75">
        <f>SUM(O14:Q14)</f>
        <v>356</v>
      </c>
    </row>
    <row r="15" spans="1:18" ht="18.5" customHeight="1" x14ac:dyDescent="0.45">
      <c r="A15" s="88"/>
      <c r="B15" s="95"/>
      <c r="C15" s="84"/>
      <c r="D15" s="84"/>
      <c r="E15" s="84"/>
      <c r="F15" s="78"/>
      <c r="G15" s="76">
        <f>SUM(G12:G14)</f>
        <v>414</v>
      </c>
      <c r="H15" s="76">
        <f>SUM(H12:H14)</f>
        <v>397</v>
      </c>
      <c r="I15" s="76">
        <f>SUM(I12:I14)</f>
        <v>440</v>
      </c>
      <c r="J15" s="76">
        <f>SUM(J12:J14)</f>
        <v>1251</v>
      </c>
      <c r="K15" s="114"/>
      <c r="L15" s="84"/>
      <c r="M15" s="84"/>
      <c r="N15" s="78"/>
      <c r="O15" s="76">
        <f>SUM(O12:O14)</f>
        <v>275</v>
      </c>
      <c r="P15" s="76">
        <f>SUM(P12:P14)</f>
        <v>383</v>
      </c>
      <c r="Q15" s="76">
        <f>SUM(Q12:Q14)</f>
        <v>341</v>
      </c>
      <c r="R15" s="75">
        <f>SUM(R12:R14)</f>
        <v>999</v>
      </c>
    </row>
    <row r="16" spans="1:18" ht="6" customHeight="1" x14ac:dyDescent="0.45">
      <c r="A16" s="88"/>
      <c r="B16" s="95"/>
      <c r="C16" s="90"/>
      <c r="D16" s="90"/>
      <c r="E16" s="90"/>
      <c r="F16" s="90"/>
      <c r="G16" s="91"/>
      <c r="H16" s="91"/>
      <c r="I16" s="91"/>
      <c r="J16" s="91"/>
      <c r="K16" s="89"/>
      <c r="L16" s="90"/>
      <c r="M16" s="90"/>
      <c r="N16" s="93"/>
      <c r="O16" s="93"/>
      <c r="P16" s="93"/>
      <c r="Q16" s="93"/>
      <c r="R16" s="94"/>
    </row>
    <row r="17" spans="1:18" ht="6" customHeight="1" x14ac:dyDescent="0.45">
      <c r="A17" s="88"/>
      <c r="B17" s="95"/>
      <c r="C17" s="80"/>
      <c r="D17" s="80"/>
      <c r="E17" s="80"/>
      <c r="F17" s="80"/>
      <c r="G17" s="81"/>
      <c r="H17" s="81"/>
      <c r="I17" s="81"/>
      <c r="J17" s="81"/>
      <c r="K17" s="112"/>
      <c r="L17" s="80"/>
      <c r="M17" s="80"/>
      <c r="N17" s="80"/>
      <c r="O17" s="81"/>
      <c r="P17" s="81"/>
      <c r="Q17" s="81"/>
      <c r="R17" s="82"/>
    </row>
    <row r="18" spans="1:18" ht="18.5" x14ac:dyDescent="0.45">
      <c r="A18" s="88"/>
      <c r="B18" s="95"/>
      <c r="C18" s="74" t="s">
        <v>74</v>
      </c>
      <c r="D18" s="85" t="s">
        <v>65</v>
      </c>
      <c r="E18" s="85"/>
      <c r="F18" s="78" t="s">
        <v>36</v>
      </c>
      <c r="G18" s="86">
        <v>192</v>
      </c>
      <c r="H18" s="86">
        <v>169</v>
      </c>
      <c r="I18" s="86">
        <v>167</v>
      </c>
      <c r="J18" s="76">
        <f>SUM(G18:I18)</f>
        <v>528</v>
      </c>
      <c r="K18" s="113" t="s">
        <v>101</v>
      </c>
      <c r="L18" s="85" t="s">
        <v>50</v>
      </c>
      <c r="M18" s="85" t="s">
        <v>1</v>
      </c>
      <c r="N18" s="78" t="s">
        <v>109</v>
      </c>
      <c r="O18" s="86">
        <v>124</v>
      </c>
      <c r="P18" s="86">
        <v>90</v>
      </c>
      <c r="Q18" s="86">
        <v>113</v>
      </c>
      <c r="R18" s="75">
        <f>SUM(O18:Q18)</f>
        <v>327</v>
      </c>
    </row>
    <row r="19" spans="1:18" ht="18.5" x14ac:dyDescent="0.45">
      <c r="A19" s="88"/>
      <c r="B19" s="95"/>
      <c r="C19" s="84"/>
      <c r="D19" s="84"/>
      <c r="E19" s="84"/>
      <c r="F19" s="78" t="s">
        <v>110</v>
      </c>
      <c r="G19" s="86">
        <v>123</v>
      </c>
      <c r="H19" s="86">
        <v>159</v>
      </c>
      <c r="I19" s="86">
        <v>159</v>
      </c>
      <c r="J19" s="76">
        <f>SUM(G19:I19)</f>
        <v>441</v>
      </c>
      <c r="K19" s="114"/>
      <c r="L19" s="84"/>
      <c r="M19" s="84"/>
      <c r="N19" s="78" t="s">
        <v>107</v>
      </c>
      <c r="O19" s="86">
        <v>72</v>
      </c>
      <c r="P19" s="86"/>
      <c r="Q19" s="86">
        <v>73</v>
      </c>
      <c r="R19" s="75">
        <f>SUM(O19:Q19)</f>
        <v>145</v>
      </c>
    </row>
    <row r="20" spans="1:18" ht="18.5" x14ac:dyDescent="0.45">
      <c r="A20" s="88"/>
      <c r="B20" s="95"/>
      <c r="C20" s="84"/>
      <c r="D20" s="84"/>
      <c r="E20" s="84"/>
      <c r="F20" s="78" t="s">
        <v>39</v>
      </c>
      <c r="G20" s="86">
        <v>166</v>
      </c>
      <c r="H20" s="86">
        <v>163</v>
      </c>
      <c r="I20" s="86">
        <v>154</v>
      </c>
      <c r="J20" s="76">
        <f>SUM(G20:I20)</f>
        <v>483</v>
      </c>
      <c r="K20" s="114"/>
      <c r="L20" s="84"/>
      <c r="M20" s="84"/>
      <c r="N20" s="78" t="s">
        <v>108</v>
      </c>
      <c r="O20" s="86">
        <v>143</v>
      </c>
      <c r="P20" s="86">
        <v>130</v>
      </c>
      <c r="Q20" s="86">
        <v>128</v>
      </c>
      <c r="R20" s="75">
        <f>SUM(O20:Q20)</f>
        <v>401</v>
      </c>
    </row>
    <row r="21" spans="1:18" ht="18.5" customHeight="1" x14ac:dyDescent="0.45">
      <c r="A21" s="88"/>
      <c r="B21" s="95"/>
      <c r="C21" s="84"/>
      <c r="D21" s="84"/>
      <c r="E21" s="84"/>
      <c r="F21" s="78" t="s">
        <v>1</v>
      </c>
      <c r="G21" s="76">
        <f>SUM(G18:G20)</f>
        <v>481</v>
      </c>
      <c r="H21" s="76">
        <f>SUM(H18:H20)</f>
        <v>491</v>
      </c>
      <c r="I21" s="76">
        <f>SUM(I18:I20)</f>
        <v>480</v>
      </c>
      <c r="J21" s="76">
        <f>SUM(J18:J20)</f>
        <v>1452</v>
      </c>
      <c r="K21" s="114"/>
      <c r="L21" s="84"/>
      <c r="M21" s="84"/>
      <c r="N21" s="78" t="s">
        <v>93</v>
      </c>
      <c r="O21" s="86"/>
      <c r="P21" s="86">
        <v>156</v>
      </c>
      <c r="Q21" s="86"/>
      <c r="R21" s="75">
        <f>SUM(O21:Q21)</f>
        <v>156</v>
      </c>
    </row>
    <row r="22" spans="1:18" ht="18.5" customHeight="1" x14ac:dyDescent="0.45">
      <c r="A22" s="88"/>
      <c r="B22" s="95"/>
      <c r="C22" s="84"/>
      <c r="D22" s="84"/>
      <c r="E22" s="84"/>
      <c r="F22" s="78"/>
      <c r="G22" s="76" t="s">
        <v>1</v>
      </c>
      <c r="H22" s="76" t="s">
        <v>1</v>
      </c>
      <c r="I22" s="76" t="s">
        <v>1</v>
      </c>
      <c r="J22" s="76" t="s">
        <v>1</v>
      </c>
      <c r="K22" s="114"/>
      <c r="L22" s="84"/>
      <c r="M22" s="84"/>
      <c r="N22" s="78"/>
      <c r="O22" s="76">
        <f>SUM(O18:O21)</f>
        <v>339</v>
      </c>
      <c r="P22" s="76">
        <f>SUM(P18:P21)</f>
        <v>376</v>
      </c>
      <c r="Q22" s="76">
        <f>SUM(Q18:Q21)</f>
        <v>314</v>
      </c>
      <c r="R22" s="75">
        <f>SUM(R18:R21)</f>
        <v>1029</v>
      </c>
    </row>
    <row r="23" spans="1:18" ht="6" customHeight="1" x14ac:dyDescent="0.45">
      <c r="A23" s="88"/>
      <c r="B23" s="95"/>
      <c r="C23" s="84"/>
      <c r="D23" s="84"/>
      <c r="E23" s="84"/>
      <c r="F23" s="78"/>
      <c r="G23" s="71"/>
      <c r="H23" s="71"/>
      <c r="I23" s="71"/>
      <c r="J23" s="71"/>
      <c r="K23" s="114"/>
      <c r="L23" s="84"/>
      <c r="M23" s="84"/>
      <c r="N23" s="78"/>
      <c r="O23" s="71"/>
      <c r="P23" s="71"/>
      <c r="Q23" s="71"/>
      <c r="R23" s="77"/>
    </row>
    <row r="24" spans="1:18" ht="6" customHeight="1" x14ac:dyDescent="0.45">
      <c r="A24" s="88"/>
      <c r="B24" s="95"/>
      <c r="C24" s="84"/>
      <c r="D24" s="84"/>
      <c r="E24" s="84"/>
      <c r="F24" s="78"/>
      <c r="G24" s="71"/>
      <c r="H24" s="71"/>
      <c r="I24" s="71"/>
      <c r="J24" s="71"/>
      <c r="K24" s="114"/>
      <c r="L24" s="84"/>
      <c r="M24" s="84"/>
      <c r="N24" s="78"/>
      <c r="O24" s="71"/>
      <c r="P24" s="71"/>
      <c r="Q24" s="71"/>
      <c r="R24" s="77"/>
    </row>
    <row r="25" spans="1:18" ht="14.4" customHeight="1" x14ac:dyDescent="0.45">
      <c r="A25" s="88"/>
      <c r="B25" s="95"/>
      <c r="C25" s="74" t="s">
        <v>79</v>
      </c>
      <c r="D25" s="85" t="s">
        <v>65</v>
      </c>
      <c r="E25" s="85"/>
      <c r="F25" s="78" t="s">
        <v>58</v>
      </c>
      <c r="G25" s="86">
        <v>86</v>
      </c>
      <c r="H25" s="86"/>
      <c r="I25" s="86"/>
      <c r="J25" s="76">
        <f>SUM(G25:I25)</f>
        <v>86</v>
      </c>
      <c r="K25" s="113" t="s">
        <v>76</v>
      </c>
      <c r="L25" s="85" t="s">
        <v>51</v>
      </c>
      <c r="M25" s="85" t="s">
        <v>1</v>
      </c>
      <c r="N25" s="78" t="s">
        <v>91</v>
      </c>
      <c r="O25" s="86">
        <v>131</v>
      </c>
      <c r="P25" s="86">
        <v>126</v>
      </c>
      <c r="Q25" s="86">
        <v>189</v>
      </c>
      <c r="R25" s="75">
        <f>SUM(O25:Q25)</f>
        <v>446</v>
      </c>
    </row>
    <row r="26" spans="1:18" ht="18.5" x14ac:dyDescent="0.45">
      <c r="A26" s="88"/>
      <c r="B26" s="95"/>
      <c r="C26" s="84"/>
      <c r="D26" s="84"/>
      <c r="E26" s="84"/>
      <c r="F26" s="78" t="s">
        <v>111</v>
      </c>
      <c r="G26" s="86">
        <v>141</v>
      </c>
      <c r="H26" s="86">
        <v>195</v>
      </c>
      <c r="I26" s="86">
        <v>178</v>
      </c>
      <c r="J26" s="76">
        <f>SUM(G26:I26)</f>
        <v>514</v>
      </c>
      <c r="K26" s="114"/>
      <c r="L26" s="84"/>
      <c r="M26" s="84"/>
      <c r="N26" s="78" t="s">
        <v>35</v>
      </c>
      <c r="O26" s="86">
        <v>115</v>
      </c>
      <c r="P26" s="86">
        <v>170</v>
      </c>
      <c r="Q26" s="86">
        <v>132</v>
      </c>
      <c r="R26" s="75">
        <f>SUM(O26:Q26)</f>
        <v>417</v>
      </c>
    </row>
    <row r="27" spans="1:18" ht="18.5" customHeight="1" x14ac:dyDescent="0.45">
      <c r="A27" s="88"/>
      <c r="B27" s="95"/>
      <c r="C27" s="84"/>
      <c r="D27" s="84"/>
      <c r="E27" s="84"/>
      <c r="F27" s="78" t="s">
        <v>56</v>
      </c>
      <c r="G27" s="86"/>
      <c r="H27" s="86">
        <v>178</v>
      </c>
      <c r="I27" s="86">
        <v>160</v>
      </c>
      <c r="J27" s="76">
        <f>SUM(G27:I27)</f>
        <v>338</v>
      </c>
      <c r="K27" s="114"/>
      <c r="L27" s="84"/>
      <c r="M27" s="84"/>
      <c r="N27" s="78" t="s">
        <v>106</v>
      </c>
      <c r="O27" s="86">
        <v>117</v>
      </c>
      <c r="P27" s="86">
        <v>122</v>
      </c>
      <c r="Q27" s="86">
        <v>113</v>
      </c>
      <c r="R27" s="75">
        <f>SUM(O27:Q27)</f>
        <v>352</v>
      </c>
    </row>
    <row r="28" spans="1:18" ht="18.5" customHeight="1" x14ac:dyDescent="0.45">
      <c r="A28" s="88"/>
      <c r="B28" s="95"/>
      <c r="C28" s="84"/>
      <c r="D28" s="84"/>
      <c r="E28" s="84"/>
      <c r="F28" s="78" t="s">
        <v>57</v>
      </c>
      <c r="G28" s="86">
        <v>132</v>
      </c>
      <c r="H28" s="86">
        <v>180</v>
      </c>
      <c r="I28" s="86">
        <v>151</v>
      </c>
      <c r="J28" s="76">
        <f>SUM(G28:I28)</f>
        <v>463</v>
      </c>
      <c r="K28" s="114"/>
      <c r="L28" s="84"/>
      <c r="M28" s="84"/>
      <c r="N28" s="78"/>
      <c r="O28" s="76">
        <f>SUM(O25:O27)</f>
        <v>363</v>
      </c>
      <c r="P28" s="76">
        <f>SUM(P25:P27)</f>
        <v>418</v>
      </c>
      <c r="Q28" s="76">
        <f>SUM(Q25:Q27)</f>
        <v>434</v>
      </c>
      <c r="R28" s="75">
        <f>SUM(R25:R27)</f>
        <v>1215</v>
      </c>
    </row>
    <row r="29" spans="1:18" ht="18.5" customHeight="1" x14ac:dyDescent="0.45">
      <c r="A29" s="88"/>
      <c r="B29" s="95"/>
      <c r="C29" s="84"/>
      <c r="D29" s="84"/>
      <c r="E29" s="84"/>
      <c r="F29" s="78" t="s">
        <v>1</v>
      </c>
      <c r="G29" s="76">
        <f>SUM(G25:G28)</f>
        <v>359</v>
      </c>
      <c r="H29" s="76">
        <f t="shared" ref="H29:J29" si="0">SUM(H25:H28)</f>
        <v>553</v>
      </c>
      <c r="I29" s="76">
        <f t="shared" si="0"/>
        <v>489</v>
      </c>
      <c r="J29" s="76">
        <f t="shared" si="0"/>
        <v>1401</v>
      </c>
      <c r="K29" s="114"/>
      <c r="L29" s="84"/>
      <c r="M29" s="84"/>
      <c r="N29" s="78"/>
      <c r="O29" s="86"/>
      <c r="P29" s="86"/>
      <c r="Q29" s="86"/>
      <c r="R29" s="75" t="s">
        <v>1</v>
      </c>
    </row>
    <row r="30" spans="1:18" ht="6" customHeight="1" x14ac:dyDescent="0.45">
      <c r="A30" s="88"/>
      <c r="B30" s="95"/>
      <c r="C30" s="90"/>
      <c r="D30" s="90"/>
      <c r="E30" s="90"/>
      <c r="F30" s="90" t="s">
        <v>1</v>
      </c>
      <c r="G30" s="91"/>
      <c r="H30" s="91"/>
      <c r="I30" s="91"/>
      <c r="J30" s="91"/>
      <c r="K30" s="89"/>
      <c r="L30" s="90"/>
      <c r="M30" s="90"/>
      <c r="N30" s="93"/>
      <c r="O30" s="93"/>
      <c r="P30" s="93"/>
      <c r="Q30" s="93"/>
      <c r="R30" s="94"/>
    </row>
    <row r="31" spans="1:18" ht="6" customHeight="1" x14ac:dyDescent="0.45">
      <c r="A31" s="88"/>
      <c r="B31" s="95"/>
      <c r="C31" s="80"/>
      <c r="D31" s="80"/>
      <c r="E31" s="80"/>
      <c r="F31" s="80" t="s">
        <v>1</v>
      </c>
      <c r="G31" s="81"/>
      <c r="H31" s="81"/>
      <c r="I31" s="81"/>
      <c r="J31" s="82"/>
      <c r="K31" s="80"/>
      <c r="L31" s="80"/>
      <c r="M31" s="80"/>
      <c r="N31" s="80"/>
      <c r="O31" s="81"/>
      <c r="P31" s="81"/>
      <c r="Q31" s="81"/>
      <c r="R31" s="82"/>
    </row>
    <row r="32" spans="1:18" ht="18.5" x14ac:dyDescent="0.45">
      <c r="A32" s="88"/>
      <c r="B32" s="95"/>
      <c r="C32" s="74" t="s">
        <v>73</v>
      </c>
      <c r="D32" s="85" t="s">
        <v>34</v>
      </c>
      <c r="E32" s="85"/>
      <c r="F32" s="78" t="s">
        <v>112</v>
      </c>
      <c r="G32" s="86">
        <v>108</v>
      </c>
      <c r="H32" s="86">
        <v>79</v>
      </c>
      <c r="I32" s="86">
        <v>59</v>
      </c>
      <c r="J32" s="75">
        <f>SUM(G32:I32)</f>
        <v>246</v>
      </c>
      <c r="K32" s="74" t="s">
        <v>77</v>
      </c>
      <c r="L32" s="85" t="s">
        <v>50</v>
      </c>
      <c r="M32" s="85"/>
      <c r="N32" s="78" t="s">
        <v>44</v>
      </c>
      <c r="O32" s="86">
        <v>119</v>
      </c>
      <c r="P32" s="86">
        <v>150</v>
      </c>
      <c r="Q32" s="86">
        <v>145</v>
      </c>
      <c r="R32" s="75">
        <f>SUM(O32:Q32)</f>
        <v>414</v>
      </c>
    </row>
    <row r="33" spans="1:18" ht="18.5" x14ac:dyDescent="0.45">
      <c r="A33" s="88"/>
      <c r="B33" s="95"/>
      <c r="C33" s="84"/>
      <c r="D33" s="84"/>
      <c r="E33" s="84"/>
      <c r="F33" s="78" t="s">
        <v>54</v>
      </c>
      <c r="G33" s="86">
        <v>129</v>
      </c>
      <c r="H33" s="86">
        <v>161</v>
      </c>
      <c r="I33" s="86">
        <v>125</v>
      </c>
      <c r="J33" s="75">
        <f>SUM(G33:I33)</f>
        <v>415</v>
      </c>
      <c r="K33" s="84"/>
      <c r="L33" s="84"/>
      <c r="M33" s="84"/>
      <c r="N33" s="78" t="s">
        <v>103</v>
      </c>
      <c r="O33" s="86">
        <v>104</v>
      </c>
      <c r="P33" s="86">
        <v>92</v>
      </c>
      <c r="Q33" s="86">
        <v>74</v>
      </c>
      <c r="R33" s="75">
        <f>SUM(O33:Q33)</f>
        <v>270</v>
      </c>
    </row>
    <row r="34" spans="1:18" ht="18.5" customHeight="1" x14ac:dyDescent="0.45">
      <c r="A34" s="88"/>
      <c r="B34" s="95"/>
      <c r="C34" s="84"/>
      <c r="D34" s="84"/>
      <c r="E34" s="84"/>
      <c r="F34" s="78" t="s">
        <v>55</v>
      </c>
      <c r="G34" s="86">
        <v>175</v>
      </c>
      <c r="H34" s="86">
        <v>153</v>
      </c>
      <c r="I34" s="86">
        <v>145</v>
      </c>
      <c r="J34" s="75">
        <f>SUM(G34:I34)</f>
        <v>473</v>
      </c>
      <c r="K34" s="84"/>
      <c r="L34" s="84"/>
      <c r="M34" s="84"/>
      <c r="N34" s="78" t="s">
        <v>104</v>
      </c>
      <c r="O34" s="86">
        <v>144</v>
      </c>
      <c r="P34" s="86">
        <v>176</v>
      </c>
      <c r="Q34" s="86">
        <v>125</v>
      </c>
      <c r="R34" s="75">
        <f>SUM(O34:Q34)</f>
        <v>445</v>
      </c>
    </row>
    <row r="35" spans="1:18" ht="18.5" customHeight="1" x14ac:dyDescent="0.45">
      <c r="A35" s="88"/>
      <c r="B35" s="95"/>
      <c r="C35" s="84"/>
      <c r="D35" s="84"/>
      <c r="E35" s="84"/>
      <c r="F35" s="78" t="s">
        <v>1</v>
      </c>
      <c r="G35" s="76">
        <f>SUM(G32:G34)</f>
        <v>412</v>
      </c>
      <c r="H35" s="76">
        <f>SUM(H32:H34)</f>
        <v>393</v>
      </c>
      <c r="I35" s="76">
        <f>SUM(I32:I34)</f>
        <v>329</v>
      </c>
      <c r="J35" s="75">
        <f>SUM(J32:J34)</f>
        <v>1134</v>
      </c>
      <c r="K35" s="84"/>
      <c r="L35" s="84"/>
      <c r="M35" s="84"/>
      <c r="N35" s="78"/>
      <c r="O35" s="76">
        <f>SUM(O32:O34)</f>
        <v>367</v>
      </c>
      <c r="P35" s="76">
        <f>SUM(P32:P34)</f>
        <v>418</v>
      </c>
      <c r="Q35" s="76">
        <f>SUM(Q32:Q34)</f>
        <v>344</v>
      </c>
      <c r="R35" s="75">
        <f>SUM(R32:R34)</f>
        <v>1129</v>
      </c>
    </row>
    <row r="36" spans="1:18" ht="6" customHeight="1" x14ac:dyDescent="0.45">
      <c r="A36" s="88"/>
      <c r="B36" s="95"/>
      <c r="C36" s="84"/>
      <c r="D36" s="84"/>
      <c r="E36" s="84"/>
      <c r="F36" s="78" t="s">
        <v>1</v>
      </c>
      <c r="G36" s="71"/>
      <c r="H36" s="71"/>
      <c r="I36" s="71"/>
      <c r="J36" s="77"/>
      <c r="K36" s="84"/>
      <c r="L36" s="84"/>
      <c r="M36" s="84"/>
      <c r="N36" s="78"/>
      <c r="O36" s="71"/>
      <c r="P36" s="71"/>
      <c r="Q36" s="71"/>
      <c r="R36" s="77"/>
    </row>
    <row r="37" spans="1:18" ht="6" customHeight="1" x14ac:dyDescent="0.45">
      <c r="A37" s="88"/>
      <c r="B37" s="95"/>
      <c r="C37" s="84"/>
      <c r="D37" s="84"/>
      <c r="E37" s="84"/>
      <c r="F37" s="78" t="s">
        <v>1</v>
      </c>
      <c r="G37" s="71"/>
      <c r="H37" s="71"/>
      <c r="I37" s="71"/>
      <c r="J37" s="77"/>
      <c r="K37" s="84"/>
      <c r="L37" s="84"/>
      <c r="M37" s="84"/>
      <c r="N37" s="78"/>
      <c r="O37" s="71"/>
      <c r="P37" s="71"/>
      <c r="Q37" s="71"/>
      <c r="R37" s="77"/>
    </row>
    <row r="38" spans="1:18" ht="14.4" customHeight="1" x14ac:dyDescent="0.45">
      <c r="A38" s="88"/>
      <c r="B38" s="95"/>
      <c r="C38" s="74" t="s">
        <v>75</v>
      </c>
      <c r="D38" s="85" t="s">
        <v>33</v>
      </c>
      <c r="E38" s="85"/>
      <c r="F38" s="78" t="s">
        <v>0</v>
      </c>
      <c r="G38" s="86">
        <v>154</v>
      </c>
      <c r="H38" s="86">
        <v>108</v>
      </c>
      <c r="I38" s="86">
        <v>143</v>
      </c>
      <c r="J38" s="75">
        <f>SUM(G38:I38)</f>
        <v>405</v>
      </c>
      <c r="K38" s="74" t="s">
        <v>121</v>
      </c>
      <c r="L38" s="85" t="s">
        <v>51</v>
      </c>
      <c r="M38" s="85"/>
      <c r="N38" s="78" t="s">
        <v>105</v>
      </c>
      <c r="O38" s="86">
        <v>113</v>
      </c>
      <c r="P38" s="86">
        <v>124</v>
      </c>
      <c r="Q38" s="86">
        <v>109</v>
      </c>
      <c r="R38" s="77">
        <f>SUM(O38:Q38)</f>
        <v>346</v>
      </c>
    </row>
    <row r="39" spans="1:18" ht="18.5" x14ac:dyDescent="0.45">
      <c r="A39" s="88"/>
      <c r="B39" s="95"/>
      <c r="C39" s="84"/>
      <c r="D39" s="84"/>
      <c r="E39" s="84"/>
      <c r="F39" s="78" t="s">
        <v>69</v>
      </c>
      <c r="G39" s="86">
        <v>139</v>
      </c>
      <c r="H39" s="86">
        <v>146</v>
      </c>
      <c r="I39" s="86">
        <v>144</v>
      </c>
      <c r="J39" s="75">
        <f>SUM(G39:I39)</f>
        <v>429</v>
      </c>
      <c r="K39" s="84"/>
      <c r="L39" s="84"/>
      <c r="M39" s="84"/>
      <c r="N39" s="78" t="s">
        <v>59</v>
      </c>
      <c r="O39" s="86">
        <v>124</v>
      </c>
      <c r="P39" s="86">
        <v>153</v>
      </c>
      <c r="Q39" s="86">
        <v>139</v>
      </c>
      <c r="R39" s="77">
        <f>SUM(O39:Q39)</f>
        <v>416</v>
      </c>
    </row>
    <row r="40" spans="1:18" ht="18.5" customHeight="1" x14ac:dyDescent="0.45">
      <c r="A40" s="88"/>
      <c r="B40" s="95"/>
      <c r="C40" s="84"/>
      <c r="D40" s="84"/>
      <c r="E40" s="84"/>
      <c r="F40" s="78" t="s">
        <v>64</v>
      </c>
      <c r="G40" s="86">
        <v>171</v>
      </c>
      <c r="H40" s="86">
        <v>131</v>
      </c>
      <c r="I40" s="86">
        <v>145</v>
      </c>
      <c r="J40" s="75">
        <f>SUM(G40:I40)</f>
        <v>447</v>
      </c>
      <c r="K40" s="84"/>
      <c r="L40" s="84"/>
      <c r="M40" s="84"/>
      <c r="N40" s="78" t="s">
        <v>53</v>
      </c>
      <c r="O40" s="86">
        <v>138</v>
      </c>
      <c r="P40" s="86">
        <v>153</v>
      </c>
      <c r="Q40" s="86">
        <v>113</v>
      </c>
      <c r="R40" s="77">
        <f>SUM(O40:Q40)</f>
        <v>404</v>
      </c>
    </row>
    <row r="41" spans="1:18" ht="18.5" customHeight="1" x14ac:dyDescent="0.45">
      <c r="A41" s="88"/>
      <c r="B41" s="95"/>
      <c r="C41" s="84"/>
      <c r="D41" s="84"/>
      <c r="E41" s="84"/>
      <c r="F41" s="78" t="s">
        <v>1</v>
      </c>
      <c r="G41" s="76">
        <f>SUM(G37:G40)</f>
        <v>464</v>
      </c>
      <c r="H41" s="76">
        <f>SUM(H37:H40)</f>
        <v>385</v>
      </c>
      <c r="I41" s="76">
        <f>SUM(I37:I40)</f>
        <v>432</v>
      </c>
      <c r="J41" s="75">
        <f>SUM(J37:J40)</f>
        <v>1281</v>
      </c>
      <c r="K41" s="84"/>
      <c r="L41" s="84"/>
      <c r="M41" s="84"/>
      <c r="N41" s="78"/>
      <c r="O41" s="71">
        <f>SUM(O37:O40)</f>
        <v>375</v>
      </c>
      <c r="P41" s="71">
        <f>SUM(P37:P40)</f>
        <v>430</v>
      </c>
      <c r="Q41" s="71">
        <f>SUM(Q37:Q40)</f>
        <v>361</v>
      </c>
      <c r="R41" s="77">
        <f>SUM(R37:R40)</f>
        <v>1166</v>
      </c>
    </row>
    <row r="42" spans="1:18" ht="6" customHeight="1" x14ac:dyDescent="0.45">
      <c r="A42" s="98"/>
      <c r="B42" s="99"/>
      <c r="C42" s="90"/>
      <c r="D42" s="90"/>
      <c r="E42" s="90"/>
      <c r="F42" s="93"/>
      <c r="G42" s="96"/>
      <c r="H42" s="96"/>
      <c r="I42" s="96"/>
      <c r="J42" s="96"/>
      <c r="K42" s="89"/>
      <c r="L42" s="90"/>
      <c r="M42" s="90"/>
      <c r="N42" s="90"/>
      <c r="O42" s="91"/>
      <c r="P42" s="91"/>
      <c r="Q42" s="91"/>
      <c r="R42" s="92"/>
    </row>
    <row r="43" spans="1:18" ht="6" customHeight="1" x14ac:dyDescent="0.45">
      <c r="A43" s="79"/>
      <c r="B43" s="97"/>
      <c r="C43" s="80"/>
      <c r="D43" s="80"/>
      <c r="E43" s="80"/>
      <c r="F43" s="80"/>
      <c r="G43" s="81"/>
      <c r="H43" s="81"/>
      <c r="I43" s="81"/>
      <c r="J43" s="81"/>
      <c r="K43" s="112"/>
      <c r="L43" s="80"/>
      <c r="M43" s="80"/>
      <c r="N43" s="80"/>
      <c r="O43" s="81"/>
      <c r="P43" s="81"/>
      <c r="Q43" s="81"/>
      <c r="R43" s="82"/>
    </row>
    <row r="44" spans="1:18" ht="18.5" x14ac:dyDescent="0.45">
      <c r="A44" s="83" t="s">
        <v>119</v>
      </c>
      <c r="B44" s="95" t="s">
        <v>116</v>
      </c>
      <c r="C44" s="74" t="s">
        <v>74</v>
      </c>
      <c r="D44" s="85" t="s">
        <v>33</v>
      </c>
      <c r="E44" s="85"/>
      <c r="F44" s="78" t="s">
        <v>39</v>
      </c>
      <c r="G44" s="86">
        <v>142</v>
      </c>
      <c r="H44" s="86">
        <v>165</v>
      </c>
      <c r="I44" s="86">
        <v>127</v>
      </c>
      <c r="J44" s="75">
        <f>SUM(G44:I44)</f>
        <v>434</v>
      </c>
      <c r="K44" s="113" t="s">
        <v>78</v>
      </c>
      <c r="L44" s="85" t="s">
        <v>34</v>
      </c>
      <c r="M44" s="85"/>
      <c r="N44" s="78" t="s">
        <v>141</v>
      </c>
      <c r="O44" s="86">
        <v>134</v>
      </c>
      <c r="P44" s="86">
        <v>106</v>
      </c>
      <c r="Q44" s="86">
        <v>128</v>
      </c>
      <c r="R44" s="75">
        <f>SUM(O44:Q44)</f>
        <v>368</v>
      </c>
    </row>
    <row r="45" spans="1:18" ht="18.5" x14ac:dyDescent="0.45">
      <c r="A45" s="88"/>
      <c r="B45" s="95"/>
      <c r="C45" s="87" t="s">
        <v>1</v>
      </c>
      <c r="D45" s="84"/>
      <c r="E45" s="84"/>
      <c r="F45" s="78" t="s">
        <v>124</v>
      </c>
      <c r="G45" s="86">
        <v>159</v>
      </c>
      <c r="H45" s="86">
        <v>193</v>
      </c>
      <c r="I45" s="86">
        <v>179</v>
      </c>
      <c r="J45" s="75">
        <f>SUM(G45:I45)</f>
        <v>531</v>
      </c>
      <c r="K45" s="115"/>
      <c r="L45" s="84"/>
      <c r="M45" s="84"/>
      <c r="N45" s="78" t="s">
        <v>96</v>
      </c>
      <c r="O45" s="86">
        <v>118</v>
      </c>
      <c r="P45" s="86">
        <v>126</v>
      </c>
      <c r="Q45" s="86">
        <v>123</v>
      </c>
      <c r="R45" s="75">
        <f>SUM(O45:Q45)</f>
        <v>367</v>
      </c>
    </row>
    <row r="46" spans="1:18" ht="18.5" customHeight="1" x14ac:dyDescent="0.45">
      <c r="A46" s="88"/>
      <c r="B46" s="95"/>
      <c r="C46" s="87" t="s">
        <v>1</v>
      </c>
      <c r="D46" s="84"/>
      <c r="E46" s="84"/>
      <c r="F46" s="78" t="s">
        <v>36</v>
      </c>
      <c r="G46" s="86">
        <v>155</v>
      </c>
      <c r="H46" s="86">
        <v>181</v>
      </c>
      <c r="I46" s="86">
        <v>130</v>
      </c>
      <c r="J46" s="75">
        <f>SUM(G46:I46)</f>
        <v>466</v>
      </c>
      <c r="K46" s="115"/>
      <c r="L46" s="84"/>
      <c r="M46" s="84"/>
      <c r="N46" s="78" t="s">
        <v>142</v>
      </c>
      <c r="O46" s="86">
        <v>103</v>
      </c>
      <c r="P46" s="86">
        <v>129</v>
      </c>
      <c r="Q46" s="86">
        <v>109</v>
      </c>
      <c r="R46" s="75">
        <f>SUM(O46:Q46)</f>
        <v>341</v>
      </c>
    </row>
    <row r="47" spans="1:18" ht="18.5" customHeight="1" x14ac:dyDescent="0.45">
      <c r="A47" s="88"/>
      <c r="B47" s="95"/>
      <c r="C47" s="87"/>
      <c r="D47" s="84"/>
      <c r="E47" s="84"/>
      <c r="F47" s="78"/>
      <c r="G47" s="76">
        <f>SUM(G44:G46)</f>
        <v>456</v>
      </c>
      <c r="H47" s="76">
        <f>SUM(H44:H46)</f>
        <v>539</v>
      </c>
      <c r="I47" s="76">
        <f>SUM(I44:I46)</f>
        <v>436</v>
      </c>
      <c r="J47" s="75">
        <f>SUM(J44:J46)</f>
        <v>1431</v>
      </c>
      <c r="K47" s="115"/>
      <c r="L47" s="84"/>
      <c r="M47" s="84"/>
      <c r="N47" s="78"/>
      <c r="O47" s="76">
        <f>SUM(O44:O46)</f>
        <v>355</v>
      </c>
      <c r="P47" s="76">
        <f>SUM(P44:P46)</f>
        <v>361</v>
      </c>
      <c r="Q47" s="76">
        <f>SUM(Q44:Q46)</f>
        <v>360</v>
      </c>
      <c r="R47" s="75">
        <f>SUM(R44:R46)</f>
        <v>1076</v>
      </c>
    </row>
    <row r="48" spans="1:18" ht="6" customHeight="1" x14ac:dyDescent="0.45">
      <c r="A48" s="88"/>
      <c r="B48" s="95"/>
      <c r="C48" s="84"/>
      <c r="D48" s="84"/>
      <c r="E48" s="84"/>
      <c r="F48" s="78"/>
      <c r="G48" s="71"/>
      <c r="H48" s="71"/>
      <c r="I48" s="71"/>
      <c r="J48" s="71"/>
      <c r="K48" s="114"/>
      <c r="L48" s="84"/>
      <c r="M48" s="84"/>
      <c r="N48" s="78"/>
      <c r="O48" s="71"/>
      <c r="P48" s="71"/>
      <c r="Q48" s="71"/>
      <c r="R48" s="77"/>
    </row>
    <row r="49" spans="1:18" ht="6" customHeight="1" x14ac:dyDescent="0.45">
      <c r="A49" s="88"/>
      <c r="B49" s="95"/>
      <c r="C49" s="84"/>
      <c r="D49" s="84"/>
      <c r="E49" s="84"/>
      <c r="F49" s="78"/>
      <c r="G49" s="71"/>
      <c r="H49" s="71"/>
      <c r="I49" s="71"/>
      <c r="J49" s="71"/>
      <c r="K49" s="114"/>
      <c r="L49" s="84"/>
      <c r="M49" s="84"/>
      <c r="N49" s="78"/>
      <c r="O49" s="71"/>
      <c r="P49" s="71"/>
      <c r="Q49" s="71"/>
      <c r="R49" s="77"/>
    </row>
    <row r="50" spans="1:18" ht="18.5" x14ac:dyDescent="0.45">
      <c r="A50" s="88"/>
      <c r="B50" s="95"/>
      <c r="C50" s="74" t="s">
        <v>71</v>
      </c>
      <c r="D50" s="85" t="s">
        <v>34</v>
      </c>
      <c r="E50" s="85"/>
      <c r="F50" s="78" t="s">
        <v>66</v>
      </c>
      <c r="G50" s="86">
        <v>114</v>
      </c>
      <c r="H50" s="86">
        <v>139</v>
      </c>
      <c r="I50" s="86">
        <v>156</v>
      </c>
      <c r="J50" s="75">
        <f>SUM(G50:I50)</f>
        <v>409</v>
      </c>
      <c r="K50" s="113" t="s">
        <v>122</v>
      </c>
      <c r="L50" s="85" t="s">
        <v>33</v>
      </c>
      <c r="M50" s="85"/>
      <c r="N50" s="78" t="s">
        <v>137</v>
      </c>
      <c r="O50" s="86">
        <v>96</v>
      </c>
      <c r="P50" s="86">
        <v>98</v>
      </c>
      <c r="Q50" s="86">
        <v>132</v>
      </c>
      <c r="R50" s="75">
        <f>SUM(O50:Q50)</f>
        <v>326</v>
      </c>
    </row>
    <row r="51" spans="1:18" ht="18.5" customHeight="1" x14ac:dyDescent="0.45">
      <c r="A51" s="88"/>
      <c r="B51" s="95"/>
      <c r="C51" s="84"/>
      <c r="D51" s="84"/>
      <c r="E51" s="84"/>
      <c r="F51" s="78" t="s">
        <v>52</v>
      </c>
      <c r="G51" s="86">
        <v>167</v>
      </c>
      <c r="H51" s="86">
        <v>160</v>
      </c>
      <c r="I51" s="86">
        <v>171</v>
      </c>
      <c r="J51" s="75">
        <f>SUM(G51:I51)</f>
        <v>498</v>
      </c>
      <c r="K51" s="114"/>
      <c r="L51" s="84"/>
      <c r="M51" s="84"/>
      <c r="N51" s="78" t="s">
        <v>138</v>
      </c>
      <c r="O51" s="86">
        <v>134</v>
      </c>
      <c r="P51" s="86">
        <v>117</v>
      </c>
      <c r="Q51" s="86">
        <v>151</v>
      </c>
      <c r="R51" s="75">
        <f>SUM(O51:Q51)</f>
        <v>402</v>
      </c>
    </row>
    <row r="52" spans="1:18" ht="18.5" x14ac:dyDescent="0.45">
      <c r="A52" s="88"/>
      <c r="B52" s="95"/>
      <c r="C52" s="84"/>
      <c r="D52" s="84"/>
      <c r="E52" s="84"/>
      <c r="F52" s="78" t="s">
        <v>125</v>
      </c>
      <c r="G52" s="86">
        <v>151</v>
      </c>
      <c r="H52" s="86">
        <v>169</v>
      </c>
      <c r="I52" s="86">
        <v>168</v>
      </c>
      <c r="J52" s="75">
        <f>SUM(G52:I52)</f>
        <v>488</v>
      </c>
      <c r="K52" s="114"/>
      <c r="L52" s="84"/>
      <c r="M52" s="84"/>
      <c r="N52" s="78" t="s">
        <v>139</v>
      </c>
      <c r="O52" s="86">
        <v>135</v>
      </c>
      <c r="P52" s="86">
        <v>144</v>
      </c>
      <c r="Q52" s="86">
        <v>144</v>
      </c>
      <c r="R52" s="75">
        <f>SUM(O52:Q52)</f>
        <v>423</v>
      </c>
    </row>
    <row r="53" spans="1:18" ht="18.5" customHeight="1" x14ac:dyDescent="0.45">
      <c r="A53" s="88"/>
      <c r="B53" s="95"/>
      <c r="C53" s="84"/>
      <c r="D53" s="84"/>
      <c r="E53" s="84"/>
      <c r="F53" s="78"/>
      <c r="G53" s="76">
        <f>SUM(G50:G52)</f>
        <v>432</v>
      </c>
      <c r="H53" s="76">
        <f>SUM(H50:H52)</f>
        <v>468</v>
      </c>
      <c r="I53" s="76">
        <f>SUM(I50:I52)</f>
        <v>495</v>
      </c>
      <c r="J53" s="75">
        <f>SUM(J50:J52)</f>
        <v>1395</v>
      </c>
      <c r="K53" s="114"/>
      <c r="L53" s="84"/>
      <c r="M53" s="84"/>
      <c r="N53" s="78"/>
      <c r="O53" s="76">
        <f>SUM(O50:O52)</f>
        <v>365</v>
      </c>
      <c r="P53" s="76">
        <f>SUM(P50:P52)</f>
        <v>359</v>
      </c>
      <c r="Q53" s="76">
        <f>SUM(Q50:Q52)</f>
        <v>427</v>
      </c>
      <c r="R53" s="75">
        <f>SUM(R50:R52)</f>
        <v>1151</v>
      </c>
    </row>
    <row r="54" spans="1:18" ht="6" customHeight="1" x14ac:dyDescent="0.45">
      <c r="A54" s="88"/>
      <c r="B54" s="95"/>
      <c r="C54" s="90"/>
      <c r="D54" s="90"/>
      <c r="E54" s="90"/>
      <c r="F54" s="90"/>
      <c r="G54" s="91"/>
      <c r="H54" s="91"/>
      <c r="I54" s="91"/>
      <c r="J54" s="91"/>
      <c r="K54" s="89"/>
      <c r="L54" s="90"/>
      <c r="M54" s="90"/>
      <c r="N54" s="93"/>
      <c r="O54" s="93"/>
      <c r="P54" s="93"/>
      <c r="Q54" s="93"/>
      <c r="R54" s="94"/>
    </row>
    <row r="55" spans="1:18" ht="6" customHeight="1" x14ac:dyDescent="0.45">
      <c r="A55" s="88"/>
      <c r="B55" s="95"/>
      <c r="C55" s="80"/>
      <c r="D55" s="80"/>
      <c r="E55" s="80"/>
      <c r="F55" s="80"/>
      <c r="G55" s="81"/>
      <c r="H55" s="81"/>
      <c r="I55" s="81"/>
      <c r="J55" s="81"/>
      <c r="K55" s="112"/>
      <c r="L55" s="80"/>
      <c r="M55" s="80"/>
      <c r="N55" s="80"/>
      <c r="O55" s="81"/>
      <c r="P55" s="81"/>
      <c r="Q55" s="81"/>
      <c r="R55" s="82"/>
    </row>
    <row r="56" spans="1:18" ht="18.5" x14ac:dyDescent="0.45">
      <c r="A56" s="88"/>
      <c r="B56" s="95"/>
      <c r="C56" s="74" t="s">
        <v>75</v>
      </c>
      <c r="D56" s="85" t="s">
        <v>50</v>
      </c>
      <c r="E56" s="85"/>
      <c r="F56" s="78" t="s">
        <v>0</v>
      </c>
      <c r="G56" s="86">
        <v>109</v>
      </c>
      <c r="H56" s="86">
        <v>91</v>
      </c>
      <c r="I56" s="86">
        <v>116</v>
      </c>
      <c r="J56" s="75">
        <f>SUM(G56:I56)</f>
        <v>316</v>
      </c>
      <c r="K56" s="113" t="s">
        <v>101</v>
      </c>
      <c r="L56" s="85" t="s">
        <v>50</v>
      </c>
      <c r="M56" s="85" t="s">
        <v>1</v>
      </c>
      <c r="N56" s="78" t="s">
        <v>133</v>
      </c>
      <c r="O56" s="86">
        <v>112</v>
      </c>
      <c r="P56" s="86" t="s">
        <v>1</v>
      </c>
      <c r="Q56" s="86">
        <v>139</v>
      </c>
      <c r="R56" s="75">
        <f>SUM(O56:Q56)</f>
        <v>251</v>
      </c>
    </row>
    <row r="57" spans="1:18" ht="18.5" x14ac:dyDescent="0.45">
      <c r="A57" s="88"/>
      <c r="B57" s="95"/>
      <c r="C57" s="84"/>
      <c r="D57" s="84"/>
      <c r="E57" s="84"/>
      <c r="F57" s="78" t="s">
        <v>69</v>
      </c>
      <c r="G57" s="86">
        <v>104</v>
      </c>
      <c r="H57" s="86">
        <v>93</v>
      </c>
      <c r="I57" s="86">
        <v>149</v>
      </c>
      <c r="J57" s="75">
        <f>SUM(G57:I57)</f>
        <v>346</v>
      </c>
      <c r="K57" s="114"/>
      <c r="L57" s="84"/>
      <c r="M57" s="84"/>
      <c r="N57" s="78" t="s">
        <v>134</v>
      </c>
      <c r="O57" s="86">
        <v>124</v>
      </c>
      <c r="P57" s="86">
        <v>125</v>
      </c>
      <c r="Q57" s="86">
        <v>111</v>
      </c>
      <c r="R57" s="75">
        <f>SUM(O57:Q57)</f>
        <v>360</v>
      </c>
    </row>
    <row r="58" spans="1:18" ht="18.5" x14ac:dyDescent="0.45">
      <c r="A58" s="88"/>
      <c r="B58" s="95"/>
      <c r="C58" s="84"/>
      <c r="D58" s="84"/>
      <c r="E58" s="84"/>
      <c r="F58" s="78" t="s">
        <v>64</v>
      </c>
      <c r="G58" s="86">
        <v>165</v>
      </c>
      <c r="H58" s="86">
        <v>199</v>
      </c>
      <c r="I58" s="86">
        <v>142</v>
      </c>
      <c r="J58" s="75">
        <f>SUM(G58:I58)</f>
        <v>506</v>
      </c>
      <c r="K58" s="114"/>
      <c r="L58" s="84"/>
      <c r="M58" s="84"/>
      <c r="N58" s="78" t="s">
        <v>135</v>
      </c>
      <c r="O58" s="86">
        <v>125</v>
      </c>
      <c r="P58" s="86">
        <v>107</v>
      </c>
      <c r="Q58" s="86">
        <v>121</v>
      </c>
      <c r="R58" s="75">
        <f>SUM(O58:Q58)</f>
        <v>353</v>
      </c>
    </row>
    <row r="59" spans="1:18" ht="18.5" x14ac:dyDescent="0.45">
      <c r="A59" s="88"/>
      <c r="B59" s="95"/>
      <c r="C59" s="84"/>
      <c r="D59" s="84"/>
      <c r="E59" s="84"/>
      <c r="F59" s="78"/>
      <c r="G59" s="76">
        <f>SUM(G56:G58)</f>
        <v>378</v>
      </c>
      <c r="H59" s="76">
        <f>SUM(H56:H58)</f>
        <v>383</v>
      </c>
      <c r="I59" s="76">
        <f>SUM(I56:I58)</f>
        <v>407</v>
      </c>
      <c r="J59" s="75">
        <f>SUM(J56:J58)</f>
        <v>1168</v>
      </c>
      <c r="K59" s="114"/>
      <c r="L59" s="84"/>
      <c r="M59" s="84"/>
      <c r="N59" s="78" t="s">
        <v>93</v>
      </c>
      <c r="O59" s="86"/>
      <c r="P59" s="86">
        <v>181</v>
      </c>
      <c r="Q59" s="86"/>
      <c r="R59" s="75">
        <f>SUM(O59:Q59)</f>
        <v>181</v>
      </c>
    </row>
    <row r="60" spans="1:18" ht="18.5" customHeight="1" x14ac:dyDescent="0.45">
      <c r="A60" s="88"/>
      <c r="B60" s="95"/>
      <c r="C60" s="84"/>
      <c r="D60" s="84"/>
      <c r="E60" s="84"/>
      <c r="F60" s="78" t="s">
        <v>1</v>
      </c>
      <c r="G60" s="76" t="s">
        <v>1</v>
      </c>
      <c r="H60" s="76" t="s">
        <v>1</v>
      </c>
      <c r="I60" s="76" t="s">
        <v>1</v>
      </c>
      <c r="J60" s="75" t="s">
        <v>1</v>
      </c>
      <c r="K60" s="114" t="s">
        <v>1</v>
      </c>
      <c r="L60" s="84" t="s">
        <v>1</v>
      </c>
      <c r="M60" s="84"/>
      <c r="N60" s="78"/>
      <c r="O60" s="76">
        <f>SUM(O56:O59)</f>
        <v>361</v>
      </c>
      <c r="P60" s="76">
        <f t="shared" ref="P60:R60" si="1">SUM(P56:P59)</f>
        <v>413</v>
      </c>
      <c r="Q60" s="76">
        <f t="shared" si="1"/>
        <v>371</v>
      </c>
      <c r="R60" s="75">
        <f t="shared" si="1"/>
        <v>1145</v>
      </c>
    </row>
    <row r="61" spans="1:18" ht="6" customHeight="1" x14ac:dyDescent="0.45">
      <c r="A61" s="88"/>
      <c r="B61" s="95"/>
      <c r="D61" s="84"/>
      <c r="E61" s="84"/>
      <c r="F61" s="78"/>
      <c r="G61" s="71"/>
      <c r="H61" s="71"/>
      <c r="I61" s="71"/>
      <c r="J61" s="71"/>
      <c r="K61" s="114"/>
      <c r="L61" s="84"/>
      <c r="M61" s="84"/>
      <c r="N61" s="78"/>
      <c r="O61" s="71"/>
      <c r="P61" s="71"/>
      <c r="Q61" s="71"/>
      <c r="R61" s="77"/>
    </row>
    <row r="62" spans="1:18" ht="6" customHeight="1" x14ac:dyDescent="0.45">
      <c r="A62" s="88"/>
      <c r="B62" s="95"/>
      <c r="C62" s="84" t="s">
        <v>1</v>
      </c>
      <c r="D62" s="84"/>
      <c r="E62" s="84"/>
      <c r="F62" s="78"/>
      <c r="G62" s="71"/>
      <c r="H62" s="71"/>
      <c r="I62" s="71"/>
      <c r="J62" s="71"/>
      <c r="K62" s="114"/>
      <c r="L62" s="84"/>
      <c r="M62" s="84"/>
      <c r="N62" s="78"/>
      <c r="O62" s="71"/>
      <c r="P62" s="71"/>
      <c r="Q62" s="71"/>
      <c r="R62" s="77"/>
    </row>
    <row r="63" spans="1:18" ht="14.4" customHeight="1" x14ac:dyDescent="0.45">
      <c r="A63" s="88"/>
      <c r="B63" s="95"/>
      <c r="C63" s="74" t="s">
        <v>120</v>
      </c>
      <c r="D63" s="85" t="s">
        <v>51</v>
      </c>
      <c r="E63" s="85"/>
      <c r="F63" s="78" t="s">
        <v>126</v>
      </c>
      <c r="G63" s="86">
        <v>160</v>
      </c>
      <c r="H63" s="86">
        <v>153</v>
      </c>
      <c r="I63" s="86">
        <v>154</v>
      </c>
      <c r="J63" s="75">
        <f>SUM(G63:I63)</f>
        <v>467</v>
      </c>
      <c r="K63" s="113" t="s">
        <v>121</v>
      </c>
      <c r="L63" s="85" t="s">
        <v>51</v>
      </c>
      <c r="M63" s="85" t="s">
        <v>1</v>
      </c>
      <c r="N63" s="78" t="s">
        <v>136</v>
      </c>
      <c r="O63" s="86">
        <v>142</v>
      </c>
      <c r="P63" s="86">
        <v>111</v>
      </c>
      <c r="Q63" s="86">
        <v>132</v>
      </c>
      <c r="R63" s="75">
        <f>SUM(O63:Q63)</f>
        <v>385</v>
      </c>
    </row>
    <row r="64" spans="1:18" ht="18.5" x14ac:dyDescent="0.45">
      <c r="A64" s="88"/>
      <c r="B64" s="95"/>
      <c r="C64" s="84"/>
      <c r="D64" s="84"/>
      <c r="E64" s="84"/>
      <c r="F64" s="78" t="s">
        <v>127</v>
      </c>
      <c r="G64" s="86">
        <v>129</v>
      </c>
      <c r="H64" s="86">
        <v>220</v>
      </c>
      <c r="I64" s="86">
        <v>171</v>
      </c>
      <c r="J64" s="75">
        <f>SUM(G64:I64)</f>
        <v>520</v>
      </c>
      <c r="K64" s="114"/>
      <c r="L64" s="84"/>
      <c r="M64" s="84"/>
      <c r="N64" s="78" t="s">
        <v>59</v>
      </c>
      <c r="O64" s="86">
        <v>183</v>
      </c>
      <c r="P64" s="86">
        <v>136</v>
      </c>
      <c r="Q64" s="86">
        <v>157</v>
      </c>
      <c r="R64" s="75">
        <f>SUM(O64:Q64)</f>
        <v>476</v>
      </c>
    </row>
    <row r="65" spans="1:18" ht="18.5" customHeight="1" x14ac:dyDescent="0.45">
      <c r="A65" s="88"/>
      <c r="B65" s="95"/>
      <c r="C65" s="84"/>
      <c r="D65" s="84"/>
      <c r="E65" s="84"/>
      <c r="F65" s="78" t="s">
        <v>128</v>
      </c>
      <c r="G65" s="86">
        <v>155</v>
      </c>
      <c r="H65" s="86">
        <v>157</v>
      </c>
      <c r="I65" s="86">
        <v>134</v>
      </c>
      <c r="J65" s="75">
        <f>SUM(G65:I65)</f>
        <v>446</v>
      </c>
      <c r="K65" s="114"/>
      <c r="L65" s="84"/>
      <c r="M65" s="84"/>
      <c r="N65" s="78" t="s">
        <v>53</v>
      </c>
      <c r="O65" s="86">
        <v>159</v>
      </c>
      <c r="P65" s="86">
        <v>170</v>
      </c>
      <c r="Q65" s="86">
        <v>198</v>
      </c>
      <c r="R65" s="75">
        <f>SUM(O65:Q65)</f>
        <v>527</v>
      </c>
    </row>
    <row r="66" spans="1:18" ht="18.5" customHeight="1" x14ac:dyDescent="0.45">
      <c r="A66" s="88"/>
      <c r="B66" s="95"/>
      <c r="C66" s="84"/>
      <c r="D66" s="84"/>
      <c r="E66" s="84"/>
      <c r="F66" s="78"/>
      <c r="G66" s="76">
        <f>SUM(G63:G65)</f>
        <v>444</v>
      </c>
      <c r="H66" s="76">
        <f>SUM(H63:H65)</f>
        <v>530</v>
      </c>
      <c r="I66" s="76">
        <f>SUM(I63:I65)</f>
        <v>459</v>
      </c>
      <c r="J66" s="75">
        <f>SUM(J63:J65)</f>
        <v>1433</v>
      </c>
      <c r="K66" s="114"/>
      <c r="L66" s="84"/>
      <c r="M66" s="84"/>
      <c r="N66" s="78"/>
      <c r="O66" s="76">
        <f>SUM(O63:O65)</f>
        <v>484</v>
      </c>
      <c r="P66" s="76">
        <f>SUM(P63:P65)</f>
        <v>417</v>
      </c>
      <c r="Q66" s="76">
        <f>SUM(Q63:Q65)</f>
        <v>487</v>
      </c>
      <c r="R66" s="75">
        <f>SUM(R63:R65)</f>
        <v>1388</v>
      </c>
    </row>
    <row r="67" spans="1:18" ht="6" customHeight="1" x14ac:dyDescent="0.45">
      <c r="A67" s="88"/>
      <c r="B67" s="95"/>
      <c r="C67" s="90"/>
      <c r="D67" s="90"/>
      <c r="E67" s="90"/>
      <c r="F67" s="90" t="s">
        <v>1</v>
      </c>
      <c r="G67" s="91"/>
      <c r="H67" s="91"/>
      <c r="I67" s="91"/>
      <c r="J67" s="91"/>
      <c r="K67" s="89"/>
      <c r="L67" s="90"/>
      <c r="M67" s="90"/>
      <c r="N67" s="93"/>
      <c r="O67" s="93"/>
      <c r="P67" s="93"/>
      <c r="Q67" s="93"/>
      <c r="R67" s="94"/>
    </row>
    <row r="68" spans="1:18" ht="6" customHeight="1" x14ac:dyDescent="0.45">
      <c r="A68" s="88"/>
      <c r="B68" s="95"/>
      <c r="C68" s="80"/>
      <c r="D68" s="80"/>
      <c r="E68" s="80"/>
      <c r="F68" s="80" t="s">
        <v>1</v>
      </c>
      <c r="G68" s="81"/>
      <c r="H68" s="81"/>
      <c r="I68" s="81"/>
      <c r="J68" s="82"/>
      <c r="K68" s="80"/>
      <c r="L68" s="80"/>
      <c r="M68" s="80"/>
      <c r="N68" s="80"/>
      <c r="O68" s="81"/>
      <c r="P68" s="81"/>
      <c r="Q68" s="81"/>
      <c r="R68" s="82"/>
    </row>
    <row r="69" spans="1:18" ht="18.5" x14ac:dyDescent="0.45">
      <c r="A69" s="88"/>
      <c r="B69" s="95"/>
      <c r="C69" s="74" t="s">
        <v>79</v>
      </c>
      <c r="D69" s="85" t="s">
        <v>65</v>
      </c>
      <c r="E69" s="85"/>
      <c r="F69" s="78" t="s">
        <v>58</v>
      </c>
      <c r="G69" s="86">
        <v>88</v>
      </c>
      <c r="H69" s="86" t="s">
        <v>1</v>
      </c>
      <c r="I69" s="86" t="s">
        <v>1</v>
      </c>
      <c r="J69" s="75">
        <f>SUM(G69:I69)</f>
        <v>88</v>
      </c>
      <c r="K69" s="113" t="s">
        <v>76</v>
      </c>
      <c r="L69" s="85" t="s">
        <v>33</v>
      </c>
      <c r="M69" s="85"/>
      <c r="N69" s="78" t="s">
        <v>106</v>
      </c>
      <c r="O69" s="86">
        <v>111</v>
      </c>
      <c r="P69" s="86">
        <v>158</v>
      </c>
      <c r="Q69" s="86">
        <v>133</v>
      </c>
      <c r="R69" s="75">
        <f>SUM(O69:Q69)</f>
        <v>402</v>
      </c>
    </row>
    <row r="70" spans="1:18" ht="18.5" x14ac:dyDescent="0.45">
      <c r="A70" s="88"/>
      <c r="B70" s="95"/>
      <c r="C70" s="84"/>
      <c r="D70" s="84"/>
      <c r="E70" s="84"/>
      <c r="F70" s="78" t="s">
        <v>111</v>
      </c>
      <c r="G70" s="86" t="s">
        <v>1</v>
      </c>
      <c r="H70" s="86">
        <v>162</v>
      </c>
      <c r="I70" s="86">
        <v>158</v>
      </c>
      <c r="J70" s="75">
        <f>SUM(G70:I70)</f>
        <v>320</v>
      </c>
      <c r="K70" s="84"/>
      <c r="L70" s="84"/>
      <c r="M70" s="84"/>
      <c r="N70" s="78" t="s">
        <v>132</v>
      </c>
      <c r="O70" s="86">
        <v>123</v>
      </c>
      <c r="P70" s="86">
        <v>147</v>
      </c>
      <c r="Q70" s="86">
        <v>153</v>
      </c>
      <c r="R70" s="75">
        <f>SUM(O70:Q70)</f>
        <v>423</v>
      </c>
    </row>
    <row r="71" spans="1:18" ht="18.5" x14ac:dyDescent="0.45">
      <c r="A71" s="88"/>
      <c r="B71" s="95"/>
      <c r="C71" s="84"/>
      <c r="D71" s="84"/>
      <c r="E71" s="84"/>
      <c r="F71" s="78" t="s">
        <v>56</v>
      </c>
      <c r="G71" s="86">
        <v>116</v>
      </c>
      <c r="H71" s="86">
        <v>142</v>
      </c>
      <c r="I71" s="86">
        <v>147</v>
      </c>
      <c r="J71" s="75">
        <f>SUM(G71:I71)</f>
        <v>405</v>
      </c>
      <c r="K71" s="84"/>
      <c r="L71" s="84"/>
      <c r="M71" s="84"/>
      <c r="N71" s="78" t="s">
        <v>131</v>
      </c>
      <c r="O71" s="86">
        <v>102</v>
      </c>
      <c r="P71" s="86">
        <v>128</v>
      </c>
      <c r="Q71" s="86">
        <v>107</v>
      </c>
      <c r="R71" s="75">
        <f>SUM(O71:Q71)</f>
        <v>337</v>
      </c>
    </row>
    <row r="72" spans="1:18" ht="18.5" customHeight="1" x14ac:dyDescent="0.45">
      <c r="A72" s="88"/>
      <c r="B72" s="95"/>
      <c r="C72" s="84"/>
      <c r="D72" s="84"/>
      <c r="E72" s="84"/>
      <c r="F72" s="78" t="s">
        <v>57</v>
      </c>
      <c r="G72" s="86">
        <v>160</v>
      </c>
      <c r="H72" s="86">
        <v>176</v>
      </c>
      <c r="I72" s="86">
        <v>201</v>
      </c>
      <c r="J72" s="75">
        <f>SUM(G72:I72)</f>
        <v>537</v>
      </c>
      <c r="K72" s="84"/>
      <c r="L72" s="84"/>
      <c r="M72" s="84"/>
      <c r="N72" s="78"/>
      <c r="O72" s="76">
        <f>SUM(O69:O71)</f>
        <v>336</v>
      </c>
      <c r="P72" s="76">
        <f>SUM(P69:P71)</f>
        <v>433</v>
      </c>
      <c r="Q72" s="76">
        <f>SUM(Q69:Q71)</f>
        <v>393</v>
      </c>
      <c r="R72" s="75">
        <f>SUM(R69:R71)</f>
        <v>1162</v>
      </c>
    </row>
    <row r="73" spans="1:18" ht="18.5" customHeight="1" x14ac:dyDescent="0.45">
      <c r="A73" s="88"/>
      <c r="B73" s="95"/>
      <c r="C73" s="84"/>
      <c r="D73" s="84"/>
      <c r="E73" s="84"/>
      <c r="F73" s="78"/>
      <c r="G73" s="76">
        <f>SUM(G69:G72)</f>
        <v>364</v>
      </c>
      <c r="H73" s="76">
        <f>SUM(H69:H72)</f>
        <v>480</v>
      </c>
      <c r="I73" s="76">
        <f>SUM(I69:I72)</f>
        <v>506</v>
      </c>
      <c r="J73" s="75">
        <f>SUM(J69:J72)</f>
        <v>1350</v>
      </c>
      <c r="K73" s="84"/>
      <c r="L73" s="84"/>
      <c r="M73" s="84"/>
      <c r="N73" s="78"/>
      <c r="O73" s="76" t="s">
        <v>1</v>
      </c>
      <c r="P73" s="76" t="s">
        <v>1</v>
      </c>
      <c r="Q73" s="76" t="s">
        <v>1</v>
      </c>
      <c r="R73" s="75" t="s">
        <v>1</v>
      </c>
    </row>
    <row r="74" spans="1:18" ht="6" customHeight="1" x14ac:dyDescent="0.45">
      <c r="A74" s="88"/>
      <c r="B74" s="95"/>
      <c r="C74" s="84"/>
      <c r="D74" s="84"/>
      <c r="E74" s="84"/>
      <c r="F74" s="78"/>
      <c r="G74" s="71"/>
      <c r="H74" s="71"/>
      <c r="I74" s="71"/>
      <c r="J74" s="77"/>
      <c r="K74" s="84"/>
      <c r="L74" s="84"/>
      <c r="M74" s="84"/>
      <c r="N74" s="78"/>
      <c r="O74" s="71"/>
      <c r="P74" s="71"/>
      <c r="Q74" s="71"/>
      <c r="R74" s="77"/>
    </row>
    <row r="75" spans="1:18" ht="6" customHeight="1" x14ac:dyDescent="0.45">
      <c r="A75" s="88"/>
      <c r="B75" s="95"/>
      <c r="C75" s="84"/>
      <c r="D75" s="84"/>
      <c r="E75" s="84"/>
      <c r="F75" s="78"/>
      <c r="G75" s="71"/>
      <c r="H75" s="71"/>
      <c r="I75" s="71"/>
      <c r="J75" s="77"/>
      <c r="K75" s="84"/>
      <c r="L75" s="84"/>
      <c r="M75" s="84"/>
      <c r="N75" s="78"/>
      <c r="O75" s="71"/>
      <c r="P75" s="71"/>
      <c r="Q75" s="71"/>
      <c r="R75" s="77"/>
    </row>
    <row r="76" spans="1:18" ht="14.4" customHeight="1" x14ac:dyDescent="0.45">
      <c r="A76" s="88"/>
      <c r="B76" s="95"/>
      <c r="C76" s="87" t="s">
        <v>72</v>
      </c>
      <c r="D76" s="85" t="s">
        <v>65</v>
      </c>
      <c r="E76" s="85"/>
      <c r="F76" s="78" t="s">
        <v>95</v>
      </c>
      <c r="G76" s="86">
        <v>134</v>
      </c>
      <c r="H76" s="86" t="s">
        <v>1</v>
      </c>
      <c r="I76" s="86">
        <v>181</v>
      </c>
      <c r="J76" s="75">
        <f>SUM(G76:I76)</f>
        <v>315</v>
      </c>
      <c r="K76" s="74" t="s">
        <v>77</v>
      </c>
      <c r="L76" s="85" t="s">
        <v>34</v>
      </c>
      <c r="M76" s="85"/>
      <c r="N76" s="78" t="s">
        <v>44</v>
      </c>
      <c r="O76" s="86">
        <v>118</v>
      </c>
      <c r="P76" s="86">
        <v>156</v>
      </c>
      <c r="Q76" s="86">
        <v>146</v>
      </c>
      <c r="R76" s="75">
        <f>SUM(O76:Q76)</f>
        <v>420</v>
      </c>
    </row>
    <row r="77" spans="1:18" ht="18.5" x14ac:dyDescent="0.45">
      <c r="A77" s="88"/>
      <c r="B77" s="95"/>
      <c r="C77" s="84"/>
      <c r="D77" s="84"/>
      <c r="E77" s="84"/>
      <c r="F77" s="78" t="s">
        <v>68</v>
      </c>
      <c r="G77" s="86">
        <v>179</v>
      </c>
      <c r="H77" s="86">
        <v>139</v>
      </c>
      <c r="I77" s="86" t="s">
        <v>1</v>
      </c>
      <c r="J77" s="75">
        <f>SUM(G77:I77)</f>
        <v>318</v>
      </c>
      <c r="K77" s="84"/>
      <c r="L77" s="84"/>
      <c r="M77" s="84"/>
      <c r="N77" s="78" t="s">
        <v>103</v>
      </c>
      <c r="O77" s="86">
        <v>103</v>
      </c>
      <c r="P77" s="86">
        <v>97</v>
      </c>
      <c r="Q77" s="86">
        <v>90</v>
      </c>
      <c r="R77" s="75">
        <f>SUM(O77:Q77)</f>
        <v>290</v>
      </c>
    </row>
    <row r="78" spans="1:18" ht="18.5" x14ac:dyDescent="0.45">
      <c r="A78" s="88"/>
      <c r="B78" s="95"/>
      <c r="C78" s="84"/>
      <c r="D78" s="84"/>
      <c r="E78" s="84"/>
      <c r="F78" s="78" t="s">
        <v>67</v>
      </c>
      <c r="G78" s="86">
        <v>194</v>
      </c>
      <c r="H78" s="86">
        <v>173</v>
      </c>
      <c r="I78" s="86">
        <v>141</v>
      </c>
      <c r="J78" s="75">
        <f>SUM(G78:I78)</f>
        <v>508</v>
      </c>
      <c r="K78" s="84"/>
      <c r="L78" s="84"/>
      <c r="M78" s="84"/>
      <c r="N78" s="78" t="s">
        <v>104</v>
      </c>
      <c r="O78" s="86">
        <v>133</v>
      </c>
      <c r="P78" s="86">
        <v>151</v>
      </c>
      <c r="Q78" s="86">
        <v>129</v>
      </c>
      <c r="R78" s="75">
        <f>SUM(O78:Q78)</f>
        <v>413</v>
      </c>
    </row>
    <row r="79" spans="1:18" ht="18.5" customHeight="1" x14ac:dyDescent="0.45">
      <c r="A79" s="88"/>
      <c r="B79" s="95"/>
      <c r="C79" s="84"/>
      <c r="D79" s="84"/>
      <c r="E79" s="84"/>
      <c r="F79" s="78" t="s">
        <v>113</v>
      </c>
      <c r="G79" s="86" t="s">
        <v>1</v>
      </c>
      <c r="H79" s="86">
        <v>128</v>
      </c>
      <c r="I79" s="86">
        <v>119</v>
      </c>
      <c r="J79" s="75">
        <f>SUM(G79:I79)</f>
        <v>247</v>
      </c>
      <c r="K79" s="84"/>
      <c r="L79" s="84"/>
      <c r="M79" s="84"/>
      <c r="N79" s="78"/>
      <c r="O79" s="76">
        <f>SUM(O76:O78)</f>
        <v>354</v>
      </c>
      <c r="P79" s="76">
        <f>SUM(P76:P78)</f>
        <v>404</v>
      </c>
      <c r="Q79" s="76">
        <f>SUM(Q76:Q78)</f>
        <v>365</v>
      </c>
      <c r="R79" s="75">
        <f>SUM(R76:R78)</f>
        <v>1123</v>
      </c>
    </row>
    <row r="80" spans="1:18" ht="18.5" customHeight="1" x14ac:dyDescent="0.45">
      <c r="A80" s="88"/>
      <c r="B80" s="95"/>
      <c r="C80" s="84"/>
      <c r="D80" s="84"/>
      <c r="E80" s="84"/>
      <c r="F80" s="78" t="s">
        <v>1</v>
      </c>
      <c r="G80" s="76">
        <f>SUM(G76:G79)</f>
        <v>507</v>
      </c>
      <c r="H80" s="76">
        <f>SUM(H76:H79)</f>
        <v>440</v>
      </c>
      <c r="I80" s="76">
        <f>SUM(I76:I79)</f>
        <v>441</v>
      </c>
      <c r="J80" s="75">
        <f>SUM(J76:J79)</f>
        <v>1388</v>
      </c>
      <c r="K80" s="84"/>
      <c r="L80" s="84"/>
      <c r="M80" s="84"/>
      <c r="N80" s="78"/>
      <c r="O80" s="76" t="s">
        <v>1</v>
      </c>
      <c r="P80" s="76" t="s">
        <v>1</v>
      </c>
      <c r="Q80" s="76" t="s">
        <v>1</v>
      </c>
      <c r="R80" s="75" t="s">
        <v>1</v>
      </c>
    </row>
    <row r="81" spans="1:18" ht="6" customHeight="1" x14ac:dyDescent="0.45">
      <c r="A81" s="98"/>
      <c r="B81" s="99"/>
      <c r="C81" s="90"/>
      <c r="D81" s="90"/>
      <c r="E81" s="90"/>
      <c r="F81" s="93"/>
      <c r="G81" s="96"/>
      <c r="H81" s="96"/>
      <c r="I81" s="96"/>
      <c r="J81" s="96"/>
      <c r="K81" s="89"/>
      <c r="L81" s="90"/>
      <c r="M81" s="90"/>
      <c r="N81" s="90"/>
      <c r="O81" s="91"/>
      <c r="P81" s="91"/>
      <c r="Q81" s="91"/>
      <c r="R81" s="92"/>
    </row>
  </sheetData>
  <mergeCells count="3">
    <mergeCell ref="A2:J2"/>
    <mergeCell ref="K1:R1"/>
    <mergeCell ref="K2:R2"/>
  </mergeCells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GridLines="0" zoomScaleNormal="100" workbookViewId="0">
      <pane ySplit="5" topLeftCell="A6" activePane="bottomLeft" state="frozen"/>
      <selection activeCell="A60" sqref="A60"/>
      <selection pane="bottomLeft" sqref="A1:L1"/>
    </sheetView>
  </sheetViews>
  <sheetFormatPr baseColWidth="10" defaultColWidth="11.54296875" defaultRowHeight="15.5" x14ac:dyDescent="0.35"/>
  <cols>
    <col min="1" max="1" width="7.54296875" style="21" customWidth="1"/>
    <col min="2" max="2" width="5.453125" style="21" customWidth="1"/>
    <col min="3" max="3" width="7" style="22" bestFit="1" customWidth="1"/>
    <col min="4" max="4" width="28.36328125" style="19" customWidth="1"/>
    <col min="5" max="5" width="23.26953125" style="19" customWidth="1"/>
    <col min="6" max="6" width="12" style="21" customWidth="1"/>
    <col min="7" max="7" width="10" style="21" customWidth="1"/>
    <col min="8" max="8" width="14.6328125" style="20" customWidth="1"/>
    <col min="9" max="10" width="10.81640625" style="21" customWidth="1"/>
    <col min="11" max="11" width="19.453125" style="21" bestFit="1" customWidth="1"/>
    <col min="12" max="12" width="35" style="19" bestFit="1" customWidth="1"/>
    <col min="13" max="16384" width="11.54296875" style="19"/>
  </cols>
  <sheetData>
    <row r="1" spans="1:12" ht="40.5" customHeight="1" x14ac:dyDescent="0.75">
      <c r="A1" s="163" t="s">
        <v>92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5.5" customHeight="1" x14ac:dyDescent="0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0.149999999999999" customHeight="1" x14ac:dyDescent="0.5">
      <c r="A3" s="100"/>
      <c r="B3" s="159" t="s">
        <v>1</v>
      </c>
      <c r="C3" s="160"/>
      <c r="D3" s="6"/>
      <c r="E3" s="6"/>
      <c r="F3" s="7"/>
      <c r="G3" s="7"/>
      <c r="H3" s="7"/>
      <c r="I3" s="66" t="s">
        <v>61</v>
      </c>
      <c r="J3" s="66" t="s">
        <v>63</v>
      </c>
      <c r="K3" s="65" t="s">
        <v>26</v>
      </c>
      <c r="L3" s="6"/>
    </row>
    <row r="4" spans="1:12" ht="20.149999999999999" customHeight="1" x14ac:dyDescent="0.5">
      <c r="A4" s="61" t="s">
        <v>14</v>
      </c>
      <c r="B4" s="161" t="s">
        <v>28</v>
      </c>
      <c r="C4" s="162"/>
      <c r="D4" s="60" t="s">
        <v>23</v>
      </c>
      <c r="E4" s="60" t="s">
        <v>70</v>
      </c>
      <c r="F4" s="62" t="s">
        <v>2</v>
      </c>
      <c r="G4" s="62" t="s">
        <v>3</v>
      </c>
      <c r="H4" s="62" t="s">
        <v>4</v>
      </c>
      <c r="I4" s="63" t="s">
        <v>62</v>
      </c>
      <c r="J4" s="63" t="s">
        <v>62</v>
      </c>
      <c r="K4" s="62" t="s">
        <v>20</v>
      </c>
      <c r="L4" s="64" t="s">
        <v>21</v>
      </c>
    </row>
    <row r="5" spans="1:12" ht="4.25" customHeight="1" x14ac:dyDescent="0.45">
      <c r="A5" s="12"/>
      <c r="B5" s="12"/>
      <c r="C5" s="58"/>
      <c r="D5" s="8"/>
      <c r="E5" s="8"/>
      <c r="F5" s="12"/>
      <c r="G5" s="12" t="s">
        <v>1</v>
      </c>
      <c r="H5" s="59"/>
      <c r="I5" s="12"/>
      <c r="J5" s="12"/>
      <c r="K5" s="12"/>
      <c r="L5" s="8"/>
    </row>
    <row r="6" spans="1:12" ht="15.5" customHeight="1" x14ac:dyDescent="0.35">
      <c r="A6" s="171">
        <v>1</v>
      </c>
      <c r="B6" s="111"/>
      <c r="C6" s="69" t="s">
        <v>123</v>
      </c>
      <c r="D6" s="25" t="s">
        <v>124</v>
      </c>
      <c r="E6" s="25" t="s">
        <v>6</v>
      </c>
      <c r="F6" s="23">
        <v>531</v>
      </c>
      <c r="G6" s="23">
        <v>3</v>
      </c>
      <c r="H6" s="24">
        <f>F6/G6</f>
        <v>177</v>
      </c>
      <c r="I6" s="23">
        <v>193</v>
      </c>
      <c r="J6" s="23">
        <v>159</v>
      </c>
      <c r="K6" s="23">
        <v>531</v>
      </c>
      <c r="L6" s="151"/>
    </row>
    <row r="7" spans="1:12" ht="15.5" customHeight="1" x14ac:dyDescent="0.35">
      <c r="A7" s="171">
        <v>2</v>
      </c>
      <c r="B7" s="170" t="s">
        <v>130</v>
      </c>
      <c r="C7" s="67" t="s">
        <v>143</v>
      </c>
      <c r="D7" s="144" t="s">
        <v>67</v>
      </c>
      <c r="E7" s="145" t="s">
        <v>31</v>
      </c>
      <c r="F7" s="23">
        <v>884</v>
      </c>
      <c r="G7" s="23">
        <v>5</v>
      </c>
      <c r="H7" s="24">
        <f>F7/G7</f>
        <v>176.8</v>
      </c>
      <c r="I7" s="23">
        <v>212</v>
      </c>
      <c r="J7" s="23">
        <v>141</v>
      </c>
      <c r="K7" s="23">
        <v>508</v>
      </c>
      <c r="L7" s="144" t="s">
        <v>1</v>
      </c>
    </row>
    <row r="8" spans="1:12" ht="15.5" customHeight="1" x14ac:dyDescent="0.35">
      <c r="A8" s="171">
        <v>3</v>
      </c>
      <c r="B8" s="111"/>
      <c r="C8" s="69" t="s">
        <v>123</v>
      </c>
      <c r="D8" s="25" t="s">
        <v>127</v>
      </c>
      <c r="E8" s="25" t="s">
        <v>15</v>
      </c>
      <c r="F8" s="23">
        <v>520</v>
      </c>
      <c r="G8" s="23">
        <v>3</v>
      </c>
      <c r="H8" s="24">
        <f>F8/G8</f>
        <v>173.33333333333334</v>
      </c>
      <c r="I8" s="23">
        <v>220</v>
      </c>
      <c r="J8" s="23">
        <v>129</v>
      </c>
      <c r="K8" s="23">
        <v>520</v>
      </c>
      <c r="L8" s="147"/>
    </row>
    <row r="9" spans="1:12" ht="15.5" customHeight="1" x14ac:dyDescent="0.35">
      <c r="A9" s="171">
        <v>4</v>
      </c>
      <c r="B9" s="170" t="s">
        <v>130</v>
      </c>
      <c r="C9" s="67" t="s">
        <v>144</v>
      </c>
      <c r="D9" s="144" t="s">
        <v>95</v>
      </c>
      <c r="E9" s="145" t="s">
        <v>31</v>
      </c>
      <c r="F9" s="23">
        <v>690</v>
      </c>
      <c r="G9" s="23">
        <v>4</v>
      </c>
      <c r="H9" s="24">
        <f>F9/G9</f>
        <v>172.5</v>
      </c>
      <c r="I9" s="23">
        <v>201</v>
      </c>
      <c r="J9" s="23">
        <v>134</v>
      </c>
      <c r="K9" s="23"/>
      <c r="L9" s="144" t="s">
        <v>32</v>
      </c>
    </row>
    <row r="10" spans="1:12" ht="15.5" customHeight="1" x14ac:dyDescent="0.35">
      <c r="A10" s="171">
        <v>5</v>
      </c>
      <c r="B10" s="172" t="s">
        <v>129</v>
      </c>
      <c r="C10" s="69" t="s">
        <v>153</v>
      </c>
      <c r="D10" s="144" t="s">
        <v>93</v>
      </c>
      <c r="E10" s="144" t="s">
        <v>97</v>
      </c>
      <c r="F10" s="23">
        <v>337</v>
      </c>
      <c r="G10" s="23">
        <v>2</v>
      </c>
      <c r="H10" s="24">
        <f>F10/G10</f>
        <v>168.5</v>
      </c>
      <c r="I10" s="23">
        <v>181</v>
      </c>
      <c r="J10" s="23">
        <v>156</v>
      </c>
      <c r="K10" s="23"/>
      <c r="L10" s="144" t="s">
        <v>32</v>
      </c>
    </row>
    <row r="11" spans="1:12" ht="15.5" customHeight="1" x14ac:dyDescent="0.35">
      <c r="A11" s="171">
        <v>6</v>
      </c>
      <c r="B11" s="170" t="s">
        <v>130</v>
      </c>
      <c r="C11" s="67" t="s">
        <v>144</v>
      </c>
      <c r="D11" s="146" t="s">
        <v>111</v>
      </c>
      <c r="E11" s="146" t="s">
        <v>43</v>
      </c>
      <c r="F11" s="23">
        <v>834</v>
      </c>
      <c r="G11" s="23">
        <v>5</v>
      </c>
      <c r="H11" s="24">
        <f>F11/G11</f>
        <v>166.8</v>
      </c>
      <c r="I11" s="23">
        <v>195</v>
      </c>
      <c r="J11" s="23">
        <v>141</v>
      </c>
      <c r="K11" s="23">
        <v>514</v>
      </c>
      <c r="L11" s="144"/>
    </row>
    <row r="12" spans="1:12" ht="15.5" customHeight="1" x14ac:dyDescent="0.35">
      <c r="A12" s="171">
        <v>7</v>
      </c>
      <c r="B12" s="172" t="s">
        <v>129</v>
      </c>
      <c r="C12" s="67" t="s">
        <v>154</v>
      </c>
      <c r="D12" s="144" t="s">
        <v>57</v>
      </c>
      <c r="E12" s="144" t="s">
        <v>43</v>
      </c>
      <c r="F12" s="23">
        <v>1000</v>
      </c>
      <c r="G12" s="23">
        <v>6</v>
      </c>
      <c r="H12" s="24">
        <f>F12/G12</f>
        <v>166.66666666666666</v>
      </c>
      <c r="I12" s="23">
        <v>201</v>
      </c>
      <c r="J12" s="23">
        <v>132</v>
      </c>
      <c r="K12" s="23">
        <v>537</v>
      </c>
      <c r="L12" s="144" t="s">
        <v>1</v>
      </c>
    </row>
    <row r="13" spans="1:12" ht="15.5" customHeight="1" x14ac:dyDescent="0.35">
      <c r="A13" s="171">
        <v>8</v>
      </c>
      <c r="B13" s="170" t="s">
        <v>130</v>
      </c>
      <c r="C13" s="67" t="s">
        <v>148</v>
      </c>
      <c r="D13" s="144" t="s">
        <v>36</v>
      </c>
      <c r="E13" s="144" t="s">
        <v>6</v>
      </c>
      <c r="F13" s="23">
        <v>994</v>
      </c>
      <c r="G13" s="23">
        <v>6</v>
      </c>
      <c r="H13" s="24">
        <f>F13/G13</f>
        <v>165.66666666666666</v>
      </c>
      <c r="I13" s="23">
        <v>192</v>
      </c>
      <c r="J13" s="23">
        <v>130</v>
      </c>
      <c r="K13" s="23">
        <v>528</v>
      </c>
      <c r="L13" s="144"/>
    </row>
    <row r="14" spans="1:12" ht="15.5" customHeight="1" x14ac:dyDescent="0.35">
      <c r="A14" s="171">
        <v>9</v>
      </c>
      <c r="B14" s="170" t="s">
        <v>130</v>
      </c>
      <c r="C14" s="67" t="s">
        <v>146</v>
      </c>
      <c r="D14" s="146" t="s">
        <v>68</v>
      </c>
      <c r="E14" s="145" t="s">
        <v>31</v>
      </c>
      <c r="F14" s="23">
        <v>825</v>
      </c>
      <c r="G14" s="23">
        <v>5</v>
      </c>
      <c r="H14" s="24">
        <f>F14/G14</f>
        <v>165</v>
      </c>
      <c r="I14" s="23">
        <v>197</v>
      </c>
      <c r="J14" s="23">
        <v>139</v>
      </c>
      <c r="K14" s="23">
        <v>507</v>
      </c>
      <c r="L14" s="144"/>
    </row>
    <row r="15" spans="1:12" ht="15.5" customHeight="1" x14ac:dyDescent="0.35">
      <c r="A15" s="171">
        <v>10</v>
      </c>
      <c r="B15" s="68"/>
      <c r="C15" s="69" t="s">
        <v>123</v>
      </c>
      <c r="D15" s="25" t="s">
        <v>125</v>
      </c>
      <c r="E15" s="25" t="s">
        <v>49</v>
      </c>
      <c r="F15" s="68">
        <v>488</v>
      </c>
      <c r="G15" s="68">
        <v>3</v>
      </c>
      <c r="H15" s="24">
        <f>F15/G15</f>
        <v>162.66666666666666</v>
      </c>
      <c r="I15" s="68">
        <v>169</v>
      </c>
      <c r="J15" s="68">
        <v>151</v>
      </c>
      <c r="K15" s="68">
        <v>488</v>
      </c>
      <c r="L15" s="151"/>
    </row>
    <row r="16" spans="1:12" ht="15.5" customHeight="1" x14ac:dyDescent="0.35">
      <c r="A16" s="171">
        <v>11</v>
      </c>
      <c r="B16" s="172" t="s">
        <v>129</v>
      </c>
      <c r="C16" s="67" t="s">
        <v>155</v>
      </c>
      <c r="D16" s="146" t="s">
        <v>64</v>
      </c>
      <c r="E16" s="144" t="s">
        <v>49</v>
      </c>
      <c r="F16" s="23">
        <v>953</v>
      </c>
      <c r="G16" s="23">
        <v>6</v>
      </c>
      <c r="H16" s="24">
        <f>F16/G16</f>
        <v>158.83333333333334</v>
      </c>
      <c r="I16" s="23">
        <v>199</v>
      </c>
      <c r="J16" s="23">
        <v>131</v>
      </c>
      <c r="K16" s="23">
        <v>506</v>
      </c>
      <c r="L16" s="144" t="s">
        <v>1</v>
      </c>
    </row>
    <row r="17" spans="1:12" ht="15.5" customHeight="1" x14ac:dyDescent="0.35">
      <c r="A17" s="171">
        <v>12</v>
      </c>
      <c r="B17" s="170" t="s">
        <v>130</v>
      </c>
      <c r="C17" s="67" t="s">
        <v>146</v>
      </c>
      <c r="D17" s="144" t="s">
        <v>55</v>
      </c>
      <c r="E17" s="146" t="s">
        <v>5</v>
      </c>
      <c r="F17" s="23">
        <v>473</v>
      </c>
      <c r="G17" s="23">
        <v>3</v>
      </c>
      <c r="H17" s="24">
        <f>F17/G17</f>
        <v>157.66666666666666</v>
      </c>
      <c r="I17" s="23">
        <v>175</v>
      </c>
      <c r="J17" s="23">
        <v>145</v>
      </c>
      <c r="K17" s="23">
        <v>473</v>
      </c>
      <c r="L17" s="144"/>
    </row>
    <row r="18" spans="1:12" ht="15.5" customHeight="1" x14ac:dyDescent="0.35">
      <c r="A18" s="171">
        <v>13</v>
      </c>
      <c r="B18" s="68"/>
      <c r="C18" s="69" t="s">
        <v>123</v>
      </c>
      <c r="D18" s="25" t="s">
        <v>126</v>
      </c>
      <c r="E18" s="25" t="s">
        <v>15</v>
      </c>
      <c r="F18" s="23">
        <v>467</v>
      </c>
      <c r="G18" s="23">
        <v>3</v>
      </c>
      <c r="H18" s="24">
        <f>F18/G18</f>
        <v>155.66666666666666</v>
      </c>
      <c r="I18" s="23">
        <v>160</v>
      </c>
      <c r="J18" s="23">
        <v>153</v>
      </c>
      <c r="K18" s="23">
        <v>467</v>
      </c>
      <c r="L18" s="147"/>
    </row>
    <row r="19" spans="1:12" ht="15.5" customHeight="1" x14ac:dyDescent="0.35">
      <c r="A19" s="171">
        <v>14</v>
      </c>
      <c r="B19" s="172" t="s">
        <v>129</v>
      </c>
      <c r="C19" s="67" t="s">
        <v>154</v>
      </c>
      <c r="D19" s="144" t="s">
        <v>52</v>
      </c>
      <c r="E19" s="144" t="s">
        <v>49</v>
      </c>
      <c r="F19" s="23">
        <v>933</v>
      </c>
      <c r="G19" s="23">
        <v>6</v>
      </c>
      <c r="H19" s="24">
        <f>F19/G19</f>
        <v>155.5</v>
      </c>
      <c r="I19" s="23">
        <v>171</v>
      </c>
      <c r="J19" s="23">
        <v>137</v>
      </c>
      <c r="K19" s="23">
        <v>498</v>
      </c>
      <c r="L19" s="144"/>
    </row>
    <row r="20" spans="1:12" ht="15.5" customHeight="1" x14ac:dyDescent="0.35">
      <c r="A20" s="171">
        <v>15</v>
      </c>
      <c r="B20" s="172" t="s">
        <v>129</v>
      </c>
      <c r="C20" s="67" t="s">
        <v>156</v>
      </c>
      <c r="D20" s="146" t="s">
        <v>53</v>
      </c>
      <c r="E20" s="144" t="s">
        <v>99</v>
      </c>
      <c r="F20" s="23">
        <v>931</v>
      </c>
      <c r="G20" s="23">
        <v>6</v>
      </c>
      <c r="H20" s="24">
        <f>F20/G20</f>
        <v>155.16666666666666</v>
      </c>
      <c r="I20" s="23">
        <v>198</v>
      </c>
      <c r="J20" s="23">
        <v>113</v>
      </c>
      <c r="K20" s="23">
        <v>527</v>
      </c>
      <c r="L20" s="144"/>
    </row>
    <row r="21" spans="1:12" ht="15.5" customHeight="1" x14ac:dyDescent="0.35">
      <c r="A21" s="171">
        <v>16</v>
      </c>
      <c r="B21" s="170" t="s">
        <v>130</v>
      </c>
      <c r="C21" s="67" t="s">
        <v>145</v>
      </c>
      <c r="D21" s="144" t="s">
        <v>39</v>
      </c>
      <c r="E21" s="144" t="s">
        <v>6</v>
      </c>
      <c r="F21" s="23">
        <v>917</v>
      </c>
      <c r="G21" s="23">
        <v>6</v>
      </c>
      <c r="H21" s="24">
        <f>F21/G21</f>
        <v>152.83333333333334</v>
      </c>
      <c r="I21" s="23">
        <v>166</v>
      </c>
      <c r="J21" s="23">
        <v>127</v>
      </c>
      <c r="K21" s="23">
        <v>483</v>
      </c>
      <c r="L21" s="144"/>
    </row>
    <row r="22" spans="1:12" ht="15.5" customHeight="1" x14ac:dyDescent="0.35">
      <c r="A22" s="171">
        <v>17</v>
      </c>
      <c r="B22" s="170" t="s">
        <v>130</v>
      </c>
      <c r="C22" s="67" t="s">
        <v>147</v>
      </c>
      <c r="D22" s="144" t="s">
        <v>91</v>
      </c>
      <c r="E22" s="144" t="s">
        <v>22</v>
      </c>
      <c r="F22" s="23">
        <v>446</v>
      </c>
      <c r="G22" s="23">
        <v>3</v>
      </c>
      <c r="H22" s="24">
        <f>F22/G22</f>
        <v>148.66666666666666</v>
      </c>
      <c r="I22" s="23">
        <v>189</v>
      </c>
      <c r="J22" s="23">
        <v>126</v>
      </c>
      <c r="K22" s="23">
        <v>446</v>
      </c>
      <c r="L22" s="144"/>
    </row>
    <row r="23" spans="1:12" ht="15.5" customHeight="1" x14ac:dyDescent="0.35">
      <c r="A23" s="171">
        <v>18</v>
      </c>
      <c r="B23" s="172" t="s">
        <v>129</v>
      </c>
      <c r="C23" s="69" t="s">
        <v>154</v>
      </c>
      <c r="D23" s="144" t="s">
        <v>59</v>
      </c>
      <c r="E23" s="144" t="s">
        <v>99</v>
      </c>
      <c r="F23" s="23">
        <v>892</v>
      </c>
      <c r="G23" s="23">
        <v>6</v>
      </c>
      <c r="H23" s="24">
        <f>F23/G23</f>
        <v>148.66666666666666</v>
      </c>
      <c r="I23" s="23">
        <v>183</v>
      </c>
      <c r="J23" s="23">
        <v>124</v>
      </c>
      <c r="K23" s="23">
        <v>476</v>
      </c>
      <c r="L23" s="151"/>
    </row>
    <row r="24" spans="1:12" ht="15.5" customHeight="1" x14ac:dyDescent="0.35">
      <c r="A24" s="171">
        <v>19</v>
      </c>
      <c r="B24" s="111"/>
      <c r="C24" s="69" t="s">
        <v>123</v>
      </c>
      <c r="D24" s="25" t="s">
        <v>128</v>
      </c>
      <c r="E24" s="25" t="s">
        <v>15</v>
      </c>
      <c r="F24" s="23">
        <v>446</v>
      </c>
      <c r="G24" s="23">
        <v>3</v>
      </c>
      <c r="H24" s="24">
        <f>F24/G24</f>
        <v>148.66666666666666</v>
      </c>
      <c r="I24" s="23">
        <v>157</v>
      </c>
      <c r="J24" s="23">
        <v>134</v>
      </c>
      <c r="K24" s="23">
        <v>446</v>
      </c>
      <c r="L24" s="147"/>
    </row>
    <row r="25" spans="1:12" ht="15.5" customHeight="1" x14ac:dyDescent="0.35">
      <c r="A25" s="171">
        <v>20</v>
      </c>
      <c r="B25" s="170" t="s">
        <v>130</v>
      </c>
      <c r="C25" s="67" t="s">
        <v>157</v>
      </c>
      <c r="D25" s="146" t="s">
        <v>56</v>
      </c>
      <c r="E25" s="144" t="s">
        <v>43</v>
      </c>
      <c r="F25" s="23">
        <v>743</v>
      </c>
      <c r="G25" s="23">
        <v>5</v>
      </c>
      <c r="H25" s="24">
        <f>F25/G25</f>
        <v>148.6</v>
      </c>
      <c r="I25" s="23">
        <v>178</v>
      </c>
      <c r="J25" s="23">
        <v>116</v>
      </c>
      <c r="K25" s="23">
        <v>405</v>
      </c>
      <c r="L25" s="144" t="s">
        <v>1</v>
      </c>
    </row>
    <row r="26" spans="1:12" ht="15.5" customHeight="1" x14ac:dyDescent="0.35">
      <c r="A26" s="171">
        <v>21</v>
      </c>
      <c r="B26" s="170" t="s">
        <v>130</v>
      </c>
      <c r="C26" s="68" t="s">
        <v>148</v>
      </c>
      <c r="D26" s="144" t="s">
        <v>110</v>
      </c>
      <c r="E26" s="144" t="s">
        <v>6</v>
      </c>
      <c r="F26" s="23">
        <v>441</v>
      </c>
      <c r="G26" s="23">
        <v>3</v>
      </c>
      <c r="H26" s="24">
        <f>F26/G26</f>
        <v>147</v>
      </c>
      <c r="I26" s="23">
        <v>159</v>
      </c>
      <c r="J26" s="23">
        <v>123</v>
      </c>
      <c r="K26" s="23">
        <v>441</v>
      </c>
      <c r="L26" s="144" t="s">
        <v>1</v>
      </c>
    </row>
    <row r="27" spans="1:12" ht="15.5" customHeight="1" x14ac:dyDescent="0.35">
      <c r="A27" s="171">
        <v>22</v>
      </c>
      <c r="B27" s="170" t="s">
        <v>130</v>
      </c>
      <c r="C27" s="67" t="s">
        <v>158</v>
      </c>
      <c r="D27" s="144" t="s">
        <v>66</v>
      </c>
      <c r="E27" s="144" t="s">
        <v>49</v>
      </c>
      <c r="F27" s="23">
        <v>869</v>
      </c>
      <c r="G27" s="23">
        <v>6</v>
      </c>
      <c r="H27" s="24">
        <f>F27/G27</f>
        <v>144.83333333333334</v>
      </c>
      <c r="I27" s="23">
        <v>174</v>
      </c>
      <c r="J27" s="23">
        <v>114</v>
      </c>
      <c r="K27" s="23">
        <v>460</v>
      </c>
      <c r="L27" s="144"/>
    </row>
    <row r="28" spans="1:12" ht="15.5" customHeight="1" x14ac:dyDescent="0.35">
      <c r="A28" s="171">
        <v>23</v>
      </c>
      <c r="B28" s="170" t="s">
        <v>130</v>
      </c>
      <c r="C28" s="67" t="s">
        <v>150</v>
      </c>
      <c r="D28" s="144" t="s">
        <v>104</v>
      </c>
      <c r="E28" s="144" t="s">
        <v>42</v>
      </c>
      <c r="F28" s="23">
        <v>858</v>
      </c>
      <c r="G28" s="23">
        <v>6</v>
      </c>
      <c r="H28" s="24">
        <f>F28/G28</f>
        <v>143</v>
      </c>
      <c r="I28" s="23">
        <v>176</v>
      </c>
      <c r="J28" s="23">
        <v>125</v>
      </c>
      <c r="K28" s="23">
        <v>445</v>
      </c>
      <c r="L28" s="151"/>
    </row>
    <row r="29" spans="1:12" ht="15.5" customHeight="1" x14ac:dyDescent="0.35">
      <c r="A29" s="171">
        <v>24</v>
      </c>
      <c r="B29" s="170" t="s">
        <v>130</v>
      </c>
      <c r="C29" s="67" t="s">
        <v>148</v>
      </c>
      <c r="D29" s="146" t="s">
        <v>47</v>
      </c>
      <c r="E29" s="144" t="s">
        <v>80</v>
      </c>
      <c r="F29" s="23">
        <v>424</v>
      </c>
      <c r="G29" s="23">
        <v>3</v>
      </c>
      <c r="H29" s="24">
        <f>F29/G29</f>
        <v>141.33333333333334</v>
      </c>
      <c r="I29" s="23">
        <v>164</v>
      </c>
      <c r="J29" s="23">
        <v>129</v>
      </c>
      <c r="K29" s="23">
        <v>424</v>
      </c>
      <c r="L29" s="144"/>
    </row>
    <row r="30" spans="1:12" ht="15.5" customHeight="1" x14ac:dyDescent="0.35">
      <c r="A30" s="171">
        <v>25</v>
      </c>
      <c r="B30" s="111"/>
      <c r="C30" s="69" t="s">
        <v>123</v>
      </c>
      <c r="D30" s="150" t="s">
        <v>132</v>
      </c>
      <c r="E30" s="25" t="s">
        <v>22</v>
      </c>
      <c r="F30" s="23">
        <v>423</v>
      </c>
      <c r="G30" s="23">
        <v>3</v>
      </c>
      <c r="H30" s="24">
        <f>F30/G30</f>
        <v>141</v>
      </c>
      <c r="I30" s="23">
        <v>153</v>
      </c>
      <c r="J30" s="23">
        <v>123</v>
      </c>
      <c r="K30" s="23">
        <v>423</v>
      </c>
      <c r="L30" s="151"/>
    </row>
    <row r="31" spans="1:12" ht="15.5" customHeight="1" x14ac:dyDescent="0.35">
      <c r="A31" s="171">
        <v>26</v>
      </c>
      <c r="B31" s="111"/>
      <c r="C31" s="69" t="s">
        <v>123</v>
      </c>
      <c r="D31" s="25" t="s">
        <v>139</v>
      </c>
      <c r="E31" s="25" t="s">
        <v>98</v>
      </c>
      <c r="F31" s="23">
        <v>423</v>
      </c>
      <c r="G31" s="23">
        <v>3</v>
      </c>
      <c r="H31" s="24">
        <f>F31/G31</f>
        <v>141</v>
      </c>
      <c r="I31" s="23">
        <v>144</v>
      </c>
      <c r="J31" s="23">
        <v>135</v>
      </c>
      <c r="K31" s="23">
        <v>423</v>
      </c>
      <c r="L31" s="25"/>
    </row>
    <row r="32" spans="1:12" ht="15.5" customHeight="1" x14ac:dyDescent="0.35">
      <c r="A32" s="171">
        <v>27</v>
      </c>
      <c r="B32" s="170" t="s">
        <v>130</v>
      </c>
      <c r="C32" s="67" t="s">
        <v>151</v>
      </c>
      <c r="D32" s="144" t="s">
        <v>35</v>
      </c>
      <c r="E32" s="144" t="s">
        <v>22</v>
      </c>
      <c r="F32" s="23">
        <v>417</v>
      </c>
      <c r="G32" s="23">
        <v>3</v>
      </c>
      <c r="H32" s="24">
        <f>F32/G32</f>
        <v>139</v>
      </c>
      <c r="I32" s="23">
        <v>170</v>
      </c>
      <c r="J32" s="23">
        <v>115</v>
      </c>
      <c r="K32" s="23">
        <v>417</v>
      </c>
      <c r="L32" s="144"/>
    </row>
    <row r="33" spans="1:12" ht="15.5" customHeight="1" x14ac:dyDescent="0.35">
      <c r="A33" s="171">
        <v>28</v>
      </c>
      <c r="B33" s="170" t="s">
        <v>130</v>
      </c>
      <c r="C33" s="69" t="s">
        <v>148</v>
      </c>
      <c r="D33" s="144" t="s">
        <v>44</v>
      </c>
      <c r="E33" s="144" t="s">
        <v>42</v>
      </c>
      <c r="F33" s="23">
        <v>834</v>
      </c>
      <c r="G33" s="23">
        <v>6</v>
      </c>
      <c r="H33" s="24">
        <f>F33/G33</f>
        <v>139</v>
      </c>
      <c r="I33" s="23">
        <v>156</v>
      </c>
      <c r="J33" s="23">
        <v>118</v>
      </c>
      <c r="K33" s="23">
        <v>420</v>
      </c>
      <c r="L33" s="151"/>
    </row>
    <row r="34" spans="1:12" ht="15.5" customHeight="1" x14ac:dyDescent="0.35">
      <c r="A34" s="171">
        <v>29</v>
      </c>
      <c r="B34" s="170" t="s">
        <v>130</v>
      </c>
      <c r="C34" s="67" t="s">
        <v>151</v>
      </c>
      <c r="D34" s="144" t="s">
        <v>54</v>
      </c>
      <c r="E34" s="144" t="s">
        <v>5</v>
      </c>
      <c r="F34" s="23">
        <v>415</v>
      </c>
      <c r="G34" s="23">
        <v>3</v>
      </c>
      <c r="H34" s="24">
        <f>F34/G34</f>
        <v>138.33333333333334</v>
      </c>
      <c r="I34" s="23">
        <v>161</v>
      </c>
      <c r="J34" s="23">
        <v>125</v>
      </c>
      <c r="K34" s="23">
        <v>415</v>
      </c>
      <c r="L34" s="144"/>
    </row>
    <row r="35" spans="1:12" ht="15.5" customHeight="1" x14ac:dyDescent="0.35">
      <c r="A35" s="171">
        <v>30</v>
      </c>
      <c r="B35" s="170" t="s">
        <v>130</v>
      </c>
      <c r="C35" s="67" t="s">
        <v>159</v>
      </c>
      <c r="D35" s="144" t="s">
        <v>113</v>
      </c>
      <c r="E35" s="145" t="s">
        <v>31</v>
      </c>
      <c r="F35" s="26">
        <v>553</v>
      </c>
      <c r="G35" s="23">
        <v>4</v>
      </c>
      <c r="H35" s="24">
        <f>F35/G35</f>
        <v>138.25</v>
      </c>
      <c r="I35" s="23">
        <v>166</v>
      </c>
      <c r="J35" s="23">
        <v>119</v>
      </c>
      <c r="K35" s="23"/>
      <c r="L35" s="144" t="s">
        <v>32</v>
      </c>
    </row>
    <row r="36" spans="1:12" ht="15.5" customHeight="1" x14ac:dyDescent="0.35">
      <c r="A36" s="171">
        <v>31</v>
      </c>
      <c r="B36" s="111"/>
      <c r="C36" s="69" t="s">
        <v>123</v>
      </c>
      <c r="D36" s="25" t="s">
        <v>138</v>
      </c>
      <c r="E36" s="25" t="s">
        <v>98</v>
      </c>
      <c r="F36" s="23">
        <v>402</v>
      </c>
      <c r="G36" s="23">
        <v>3</v>
      </c>
      <c r="H36" s="24">
        <f>F36/G36</f>
        <v>134</v>
      </c>
      <c r="I36" s="23">
        <v>151</v>
      </c>
      <c r="J36" s="23">
        <v>117</v>
      </c>
      <c r="K36" s="23">
        <v>402</v>
      </c>
      <c r="L36" s="25"/>
    </row>
    <row r="37" spans="1:12" ht="15.5" customHeight="1" x14ac:dyDescent="0.35">
      <c r="A37" s="171">
        <v>32</v>
      </c>
      <c r="B37" s="170" t="s">
        <v>130</v>
      </c>
      <c r="C37" s="67" t="s">
        <v>152</v>
      </c>
      <c r="D37" s="144" t="s">
        <v>69</v>
      </c>
      <c r="E37" s="144" t="s">
        <v>49</v>
      </c>
      <c r="F37" s="23">
        <v>775</v>
      </c>
      <c r="G37" s="23">
        <v>6</v>
      </c>
      <c r="H37" s="24">
        <f>F37/G37</f>
        <v>129.16666666666666</v>
      </c>
      <c r="I37" s="23">
        <v>146</v>
      </c>
      <c r="J37" s="23">
        <v>93</v>
      </c>
      <c r="K37" s="23">
        <v>429</v>
      </c>
      <c r="L37" s="144"/>
    </row>
    <row r="38" spans="1:12" ht="15.5" customHeight="1" x14ac:dyDescent="0.35">
      <c r="A38" s="171">
        <v>33</v>
      </c>
      <c r="B38" s="170" t="s">
        <v>130</v>
      </c>
      <c r="C38" s="67" t="s">
        <v>147</v>
      </c>
      <c r="D38" s="144" t="s">
        <v>106</v>
      </c>
      <c r="E38" s="144" t="s">
        <v>22</v>
      </c>
      <c r="F38" s="23">
        <v>754</v>
      </c>
      <c r="G38" s="23">
        <v>6</v>
      </c>
      <c r="H38" s="24">
        <f>F38/G38</f>
        <v>125.66666666666667</v>
      </c>
      <c r="I38" s="23">
        <v>158</v>
      </c>
      <c r="J38" s="23">
        <v>111</v>
      </c>
      <c r="K38" s="23">
        <v>402</v>
      </c>
      <c r="L38" s="144"/>
    </row>
    <row r="39" spans="1:12" ht="15.5" customHeight="1" x14ac:dyDescent="0.35">
      <c r="A39" s="171">
        <v>34</v>
      </c>
      <c r="B39" s="170" t="s">
        <v>130</v>
      </c>
      <c r="C39" s="67" t="s">
        <v>150</v>
      </c>
      <c r="D39" s="144" t="s">
        <v>135</v>
      </c>
      <c r="E39" s="144" t="s">
        <v>97</v>
      </c>
      <c r="F39" s="26">
        <v>754</v>
      </c>
      <c r="G39" s="23">
        <v>6</v>
      </c>
      <c r="H39" s="24">
        <f>F39/G39</f>
        <v>125.66666666666667</v>
      </c>
      <c r="I39" s="23">
        <v>143</v>
      </c>
      <c r="J39" s="23">
        <v>107</v>
      </c>
      <c r="K39" s="23">
        <v>401</v>
      </c>
      <c r="L39" s="144"/>
    </row>
    <row r="40" spans="1:12" ht="15.5" customHeight="1" x14ac:dyDescent="0.35">
      <c r="A40" s="171">
        <v>35</v>
      </c>
      <c r="B40" s="68"/>
      <c r="C40" s="69" t="s">
        <v>123</v>
      </c>
      <c r="D40" s="25" t="s">
        <v>133</v>
      </c>
      <c r="E40" s="25" t="s">
        <v>97</v>
      </c>
      <c r="F40" s="23">
        <v>251</v>
      </c>
      <c r="G40" s="23">
        <v>2</v>
      </c>
      <c r="H40" s="24">
        <f>F40/G40</f>
        <v>125.5</v>
      </c>
      <c r="I40" s="23">
        <v>139</v>
      </c>
      <c r="J40" s="23">
        <v>112</v>
      </c>
      <c r="K40" s="23"/>
      <c r="L40" s="144" t="s">
        <v>32</v>
      </c>
    </row>
    <row r="41" spans="1:12" ht="15.5" customHeight="1" x14ac:dyDescent="0.35">
      <c r="A41" s="171">
        <v>36</v>
      </c>
      <c r="B41" s="170" t="s">
        <v>130</v>
      </c>
      <c r="C41" s="67" t="s">
        <v>145</v>
      </c>
      <c r="D41" s="144" t="s">
        <v>48</v>
      </c>
      <c r="E41" s="144" t="s">
        <v>18</v>
      </c>
      <c r="F41" s="23">
        <v>375</v>
      </c>
      <c r="G41" s="23">
        <v>3</v>
      </c>
      <c r="H41" s="24">
        <f>F41/G41</f>
        <v>125</v>
      </c>
      <c r="I41" s="23">
        <v>142</v>
      </c>
      <c r="J41" s="23">
        <v>96</v>
      </c>
      <c r="K41" s="23">
        <v>375</v>
      </c>
      <c r="L41" s="144"/>
    </row>
    <row r="42" spans="1:12" ht="15.5" customHeight="1" x14ac:dyDescent="0.35">
      <c r="A42" s="171">
        <v>37</v>
      </c>
      <c r="B42" s="68"/>
      <c r="C42" s="69" t="s">
        <v>123</v>
      </c>
      <c r="D42" s="25" t="s">
        <v>141</v>
      </c>
      <c r="E42" s="25" t="s">
        <v>18</v>
      </c>
      <c r="F42" s="23">
        <v>368</v>
      </c>
      <c r="G42" s="23">
        <v>3</v>
      </c>
      <c r="H42" s="24">
        <f>F42/G42</f>
        <v>122.66666666666667</v>
      </c>
      <c r="I42" s="23">
        <v>134</v>
      </c>
      <c r="J42" s="23">
        <v>106</v>
      </c>
      <c r="K42" s="23">
        <v>368</v>
      </c>
      <c r="L42" s="147"/>
    </row>
    <row r="43" spans="1:12" ht="15.5" customHeight="1" x14ac:dyDescent="0.35">
      <c r="A43" s="171">
        <v>38</v>
      </c>
      <c r="B43" s="170" t="s">
        <v>130</v>
      </c>
      <c r="C43" s="67" t="s">
        <v>150</v>
      </c>
      <c r="D43" s="144" t="s">
        <v>105</v>
      </c>
      <c r="E43" s="144" t="s">
        <v>99</v>
      </c>
      <c r="F43" s="23">
        <v>731</v>
      </c>
      <c r="G43" s="23">
        <v>6</v>
      </c>
      <c r="H43" s="24">
        <f>F43/G43</f>
        <v>121.83333333333333</v>
      </c>
      <c r="I43" s="23">
        <v>142</v>
      </c>
      <c r="J43" s="23">
        <v>109</v>
      </c>
      <c r="K43" s="23">
        <v>385</v>
      </c>
      <c r="L43" s="144"/>
    </row>
    <row r="44" spans="1:12" ht="15.5" customHeight="1" x14ac:dyDescent="0.35">
      <c r="A44" s="171">
        <v>39</v>
      </c>
      <c r="B44" s="170" t="s">
        <v>130</v>
      </c>
      <c r="C44" s="69" t="s">
        <v>157</v>
      </c>
      <c r="D44" s="144" t="s">
        <v>0</v>
      </c>
      <c r="E44" s="144" t="s">
        <v>49</v>
      </c>
      <c r="F44" s="23">
        <v>721</v>
      </c>
      <c r="G44" s="23">
        <v>6</v>
      </c>
      <c r="H44" s="24">
        <f>F44/G44</f>
        <v>120.16666666666667</v>
      </c>
      <c r="I44" s="23">
        <v>154</v>
      </c>
      <c r="J44" s="23">
        <v>91</v>
      </c>
      <c r="K44" s="23">
        <v>405</v>
      </c>
      <c r="L44" s="151"/>
    </row>
    <row r="45" spans="1:12" x14ac:dyDescent="0.35">
      <c r="A45" s="171">
        <v>40</v>
      </c>
      <c r="B45" s="68"/>
      <c r="C45" s="69" t="s">
        <v>123</v>
      </c>
      <c r="D45" s="25" t="s">
        <v>134</v>
      </c>
      <c r="E45" s="25" t="s">
        <v>97</v>
      </c>
      <c r="F45" s="23">
        <v>360</v>
      </c>
      <c r="G45" s="23">
        <v>3</v>
      </c>
      <c r="H45" s="24">
        <f>F45/G45</f>
        <v>120</v>
      </c>
      <c r="I45" s="23">
        <v>125</v>
      </c>
      <c r="J45" s="23">
        <v>111</v>
      </c>
      <c r="K45" s="23">
        <v>360</v>
      </c>
      <c r="L45" s="25"/>
    </row>
    <row r="46" spans="1:12" x14ac:dyDescent="0.35">
      <c r="A46" s="171">
        <v>41</v>
      </c>
      <c r="B46" s="170" t="s">
        <v>130</v>
      </c>
      <c r="C46" s="67" t="s">
        <v>149</v>
      </c>
      <c r="D46" s="146" t="s">
        <v>94</v>
      </c>
      <c r="E46" s="144" t="s">
        <v>18</v>
      </c>
      <c r="F46" s="23">
        <v>356</v>
      </c>
      <c r="G46" s="23">
        <v>3</v>
      </c>
      <c r="H46" s="24">
        <f>F46/G46</f>
        <v>118.66666666666667</v>
      </c>
      <c r="I46" s="23">
        <v>145</v>
      </c>
      <c r="J46" s="23">
        <v>99</v>
      </c>
      <c r="K46" s="26">
        <v>356</v>
      </c>
      <c r="L46" s="144"/>
    </row>
    <row r="47" spans="1:12" x14ac:dyDescent="0.35">
      <c r="A47" s="171">
        <v>42</v>
      </c>
      <c r="B47" s="170" t="s">
        <v>130</v>
      </c>
      <c r="C47" s="67" t="s">
        <v>152</v>
      </c>
      <c r="D47" s="144" t="s">
        <v>114</v>
      </c>
      <c r="E47" s="144" t="s">
        <v>49</v>
      </c>
      <c r="F47" s="23">
        <v>356</v>
      </c>
      <c r="G47" s="23">
        <v>3</v>
      </c>
      <c r="H47" s="24">
        <f>F47/G47</f>
        <v>118.66666666666667</v>
      </c>
      <c r="I47" s="23">
        <v>136</v>
      </c>
      <c r="J47" s="23">
        <v>94</v>
      </c>
      <c r="K47" s="23">
        <v>356</v>
      </c>
      <c r="L47" s="144"/>
    </row>
    <row r="48" spans="1:12" x14ac:dyDescent="0.35">
      <c r="A48" s="171">
        <v>43</v>
      </c>
      <c r="B48" s="68"/>
      <c r="C48" s="69" t="s">
        <v>123</v>
      </c>
      <c r="D48" s="25" t="s">
        <v>142</v>
      </c>
      <c r="E48" s="25" t="s">
        <v>18</v>
      </c>
      <c r="F48" s="23">
        <v>341</v>
      </c>
      <c r="G48" s="23">
        <v>3</v>
      </c>
      <c r="H48" s="24">
        <f>F48/G48</f>
        <v>113.66666666666667</v>
      </c>
      <c r="I48" s="23">
        <v>129</v>
      </c>
      <c r="J48" s="23">
        <v>103</v>
      </c>
      <c r="K48" s="23">
        <v>341</v>
      </c>
      <c r="L48" s="147"/>
    </row>
    <row r="49" spans="1:12" x14ac:dyDescent="0.35">
      <c r="A49" s="171">
        <v>44</v>
      </c>
      <c r="B49" s="170" t="s">
        <v>130</v>
      </c>
      <c r="C49" s="67" t="s">
        <v>160</v>
      </c>
      <c r="D49" s="144" t="s">
        <v>45</v>
      </c>
      <c r="E49" s="144" t="s">
        <v>80</v>
      </c>
      <c r="F49" s="23">
        <v>339</v>
      </c>
      <c r="G49" s="23">
        <v>3</v>
      </c>
      <c r="H49" s="24">
        <f>F49/G49</f>
        <v>113</v>
      </c>
      <c r="I49" s="23">
        <v>134</v>
      </c>
      <c r="J49" s="23">
        <v>100</v>
      </c>
      <c r="K49" s="23">
        <v>339</v>
      </c>
      <c r="L49" s="151"/>
    </row>
    <row r="50" spans="1:12" x14ac:dyDescent="0.35">
      <c r="A50" s="171">
        <v>45</v>
      </c>
      <c r="B50" s="170" t="s">
        <v>130</v>
      </c>
      <c r="C50" s="67" t="s">
        <v>149</v>
      </c>
      <c r="D50" s="144" t="s">
        <v>46</v>
      </c>
      <c r="E50" s="144" t="s">
        <v>80</v>
      </c>
      <c r="F50" s="23">
        <v>339</v>
      </c>
      <c r="G50" s="23">
        <v>3</v>
      </c>
      <c r="H50" s="24">
        <f>F50/G50</f>
        <v>113</v>
      </c>
      <c r="I50" s="23">
        <v>122</v>
      </c>
      <c r="J50" s="23">
        <v>104</v>
      </c>
      <c r="K50" s="23">
        <v>339</v>
      </c>
      <c r="L50" s="144"/>
    </row>
    <row r="51" spans="1:12" x14ac:dyDescent="0.35">
      <c r="A51" s="171">
        <v>46</v>
      </c>
      <c r="B51" s="68"/>
      <c r="C51" s="69" t="s">
        <v>123</v>
      </c>
      <c r="D51" s="150" t="s">
        <v>131</v>
      </c>
      <c r="E51" s="25" t="s">
        <v>22</v>
      </c>
      <c r="F51" s="23">
        <v>337</v>
      </c>
      <c r="G51" s="23">
        <v>3</v>
      </c>
      <c r="H51" s="24">
        <f>F51/G51</f>
        <v>112.33333333333333</v>
      </c>
      <c r="I51" s="23">
        <v>128</v>
      </c>
      <c r="J51" s="23">
        <v>102</v>
      </c>
      <c r="K51" s="23">
        <v>337</v>
      </c>
      <c r="L51" s="151"/>
    </row>
    <row r="52" spans="1:12" ht="15.5" customHeight="1" x14ac:dyDescent="0.35">
      <c r="A52" s="171">
        <v>47</v>
      </c>
      <c r="B52" s="170" t="s">
        <v>130</v>
      </c>
      <c r="C52" s="68" t="s">
        <v>149</v>
      </c>
      <c r="D52" s="144" t="s">
        <v>109</v>
      </c>
      <c r="E52" s="144" t="s">
        <v>97</v>
      </c>
      <c r="F52" s="23">
        <v>327</v>
      </c>
      <c r="G52" s="23">
        <v>3</v>
      </c>
      <c r="H52" s="24">
        <f>F52/G52</f>
        <v>109</v>
      </c>
      <c r="I52" s="23">
        <v>124</v>
      </c>
      <c r="J52" s="23">
        <v>90</v>
      </c>
      <c r="K52" s="23">
        <v>327</v>
      </c>
      <c r="L52" s="144"/>
    </row>
    <row r="53" spans="1:12" x14ac:dyDescent="0.35">
      <c r="A53" s="171">
        <v>48</v>
      </c>
      <c r="B53" s="68"/>
      <c r="C53" s="69" t="s">
        <v>123</v>
      </c>
      <c r="D53" s="25" t="s">
        <v>137</v>
      </c>
      <c r="E53" s="25" t="s">
        <v>98</v>
      </c>
      <c r="F53" s="23">
        <v>326</v>
      </c>
      <c r="G53" s="23">
        <v>3</v>
      </c>
      <c r="H53" s="24">
        <f>F53/G53</f>
        <v>108.66666666666667</v>
      </c>
      <c r="I53" s="23">
        <v>132</v>
      </c>
      <c r="J53" s="23">
        <v>96</v>
      </c>
      <c r="K53" s="23">
        <v>326</v>
      </c>
      <c r="L53" s="25"/>
    </row>
    <row r="54" spans="1:12" x14ac:dyDescent="0.35">
      <c r="A54" s="171">
        <v>49</v>
      </c>
      <c r="B54" s="170" t="s">
        <v>130</v>
      </c>
      <c r="C54" s="67" t="s">
        <v>149</v>
      </c>
      <c r="D54" s="144" t="s">
        <v>96</v>
      </c>
      <c r="E54" s="144" t="s">
        <v>18</v>
      </c>
      <c r="F54" s="23">
        <v>635</v>
      </c>
      <c r="G54" s="23">
        <v>6</v>
      </c>
      <c r="H54" s="24">
        <f>F54/G54</f>
        <v>105.83333333333333</v>
      </c>
      <c r="I54" s="23">
        <v>126</v>
      </c>
      <c r="J54" s="23">
        <v>80</v>
      </c>
      <c r="K54" s="23">
        <v>367</v>
      </c>
      <c r="L54" s="144"/>
    </row>
    <row r="55" spans="1:12" x14ac:dyDescent="0.35">
      <c r="A55" s="171">
        <v>50</v>
      </c>
      <c r="B55" s="170" t="s">
        <v>130</v>
      </c>
      <c r="C55" s="68" t="s">
        <v>157</v>
      </c>
      <c r="D55" s="144" t="s">
        <v>103</v>
      </c>
      <c r="E55" s="144" t="s">
        <v>42</v>
      </c>
      <c r="F55" s="23">
        <v>560</v>
      </c>
      <c r="G55" s="23">
        <v>6</v>
      </c>
      <c r="H55" s="24">
        <f>F55/G55</f>
        <v>93.333333333333329</v>
      </c>
      <c r="I55" s="23">
        <v>104</v>
      </c>
      <c r="J55" s="23">
        <v>74</v>
      </c>
      <c r="K55" s="23">
        <v>270</v>
      </c>
      <c r="L55" s="144"/>
    </row>
    <row r="56" spans="1:12" x14ac:dyDescent="0.35">
      <c r="A56" s="171">
        <v>51</v>
      </c>
      <c r="B56" s="170" t="s">
        <v>130</v>
      </c>
      <c r="C56" s="67" t="s">
        <v>152</v>
      </c>
      <c r="D56" s="146" t="s">
        <v>58</v>
      </c>
      <c r="E56" s="144" t="s">
        <v>43</v>
      </c>
      <c r="F56" s="23">
        <v>174</v>
      </c>
      <c r="G56" s="23">
        <v>2</v>
      </c>
      <c r="H56" s="24">
        <f>F56/G56</f>
        <v>87</v>
      </c>
      <c r="I56" s="23">
        <v>88</v>
      </c>
      <c r="J56" s="23">
        <v>86</v>
      </c>
      <c r="K56" s="23"/>
      <c r="L56" s="144" t="s">
        <v>32</v>
      </c>
    </row>
    <row r="57" spans="1:12" x14ac:dyDescent="0.35">
      <c r="A57" s="171">
        <v>52</v>
      </c>
      <c r="B57" s="170" t="s">
        <v>130</v>
      </c>
      <c r="C57" s="67" t="s">
        <v>152</v>
      </c>
      <c r="D57" s="146" t="s">
        <v>112</v>
      </c>
      <c r="E57" s="146" t="s">
        <v>5</v>
      </c>
      <c r="F57" s="23">
        <v>246</v>
      </c>
      <c r="G57" s="23">
        <v>3</v>
      </c>
      <c r="H57" s="24">
        <f>F57/G57</f>
        <v>82</v>
      </c>
      <c r="I57" s="23">
        <v>108</v>
      </c>
      <c r="J57" s="23">
        <v>59</v>
      </c>
      <c r="K57" s="23">
        <v>246</v>
      </c>
      <c r="L57" s="144"/>
    </row>
    <row r="58" spans="1:12" x14ac:dyDescent="0.35">
      <c r="A58" s="171">
        <v>53</v>
      </c>
      <c r="B58" s="170" t="s">
        <v>130</v>
      </c>
      <c r="C58" s="67" t="s">
        <v>152</v>
      </c>
      <c r="D58" s="144" t="s">
        <v>107</v>
      </c>
      <c r="E58" s="144" t="s">
        <v>97</v>
      </c>
      <c r="F58" s="23">
        <v>145</v>
      </c>
      <c r="G58" s="23">
        <v>2</v>
      </c>
      <c r="H58" s="24">
        <f>F58/G58</f>
        <v>72.5</v>
      </c>
      <c r="I58" s="23">
        <v>73</v>
      </c>
      <c r="J58" s="23">
        <v>72</v>
      </c>
      <c r="K58" s="23"/>
      <c r="L58" s="144" t="s">
        <v>32</v>
      </c>
    </row>
    <row r="59" spans="1:12" x14ac:dyDescent="0.35">
      <c r="F59" s="21" t="s">
        <v>1</v>
      </c>
    </row>
    <row r="78" ht="15.5" customHeight="1" x14ac:dyDescent="0.35"/>
  </sheetData>
  <sortState ref="A6:N58">
    <sortCondition descending="1" ref="H6:H58"/>
    <sortCondition descending="1" ref="I6:I58"/>
  </sortState>
  <mergeCells count="3">
    <mergeCell ref="B3:C3"/>
    <mergeCell ref="B4:C4"/>
    <mergeCell ref="A1:L1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workbookViewId="0">
      <pane ySplit="4" topLeftCell="A5" activePane="bottomLeft" state="frozen"/>
      <selection pane="bottomLeft" sqref="A1:D1"/>
    </sheetView>
  </sheetViews>
  <sheetFormatPr baseColWidth="10" defaultRowHeight="14.5" x14ac:dyDescent="0.35"/>
  <cols>
    <col min="1" max="1" width="8.453125" customWidth="1"/>
    <col min="2" max="2" width="32.08984375" customWidth="1"/>
    <col min="3" max="3" width="31.36328125" customWidth="1"/>
    <col min="4" max="4" width="14.90625" customWidth="1"/>
  </cols>
  <sheetData>
    <row r="1" spans="1:5" ht="31" x14ac:dyDescent="0.7">
      <c r="A1" s="164" t="s">
        <v>37</v>
      </c>
      <c r="B1" s="164"/>
      <c r="C1" s="164"/>
      <c r="D1" s="164"/>
    </row>
    <row r="2" spans="1:5" ht="22" customHeight="1" x14ac:dyDescent="0.7">
      <c r="A2" s="109"/>
      <c r="B2" s="109"/>
      <c r="C2" s="109"/>
      <c r="D2" s="109"/>
    </row>
    <row r="3" spans="1:5" s="5" customFormat="1" ht="18.5" x14ac:dyDescent="0.45">
      <c r="A3" s="11" t="s">
        <v>14</v>
      </c>
      <c r="B3" s="14" t="s">
        <v>23</v>
      </c>
      <c r="C3" s="14" t="s">
        <v>70</v>
      </c>
      <c r="D3" s="11" t="s">
        <v>2</v>
      </c>
      <c r="E3" s="8"/>
    </row>
    <row r="4" spans="1:5" s="5" customFormat="1" ht="3.65" customHeight="1" x14ac:dyDescent="0.45">
      <c r="A4" s="8"/>
      <c r="B4" s="8"/>
      <c r="C4" s="8"/>
      <c r="D4" s="12"/>
      <c r="E4" s="8"/>
    </row>
    <row r="5" spans="1:5" ht="18.5" x14ac:dyDescent="0.45">
      <c r="A5" s="13">
        <v>1</v>
      </c>
      <c r="B5" s="72" t="s">
        <v>127</v>
      </c>
      <c r="C5" s="70" t="s">
        <v>15</v>
      </c>
      <c r="D5" s="73">
        <v>220</v>
      </c>
      <c r="E5" s="8" t="s">
        <v>123</v>
      </c>
    </row>
    <row r="6" spans="1:5" s="5" customFormat="1" ht="18.5" x14ac:dyDescent="0.45">
      <c r="A6" s="11">
        <v>2</v>
      </c>
      <c r="B6" s="15" t="s">
        <v>67</v>
      </c>
      <c r="C6" s="14" t="s">
        <v>31</v>
      </c>
      <c r="D6" s="11">
        <v>212</v>
      </c>
      <c r="E6" s="8"/>
    </row>
    <row r="7" spans="1:5" s="5" customFormat="1" ht="18.5" x14ac:dyDescent="0.45">
      <c r="A7" s="13">
        <v>3</v>
      </c>
      <c r="B7" s="14" t="s">
        <v>95</v>
      </c>
      <c r="C7" s="14" t="s">
        <v>31</v>
      </c>
      <c r="D7" s="11">
        <v>201</v>
      </c>
      <c r="E7" s="8"/>
    </row>
    <row r="8" spans="1:5" s="5" customFormat="1" ht="18" customHeight="1" x14ac:dyDescent="0.45">
      <c r="A8" s="13">
        <v>4</v>
      </c>
      <c r="B8" s="15" t="s">
        <v>57</v>
      </c>
      <c r="C8" s="18" t="s">
        <v>43</v>
      </c>
      <c r="D8" s="29">
        <v>201</v>
      </c>
      <c r="E8" s="8" t="s">
        <v>123</v>
      </c>
    </row>
    <row r="9" spans="1:5" s="5" customFormat="1" ht="18.5" x14ac:dyDescent="0.45">
      <c r="A9" s="13">
        <v>5</v>
      </c>
      <c r="B9" s="15"/>
      <c r="C9" s="16"/>
      <c r="D9" s="13"/>
      <c r="E9" s="8" t="s">
        <v>1</v>
      </c>
    </row>
    <row r="10" spans="1:5" s="5" customFormat="1" ht="18.5" x14ac:dyDescent="0.45">
      <c r="A10" s="13">
        <v>6</v>
      </c>
      <c r="B10" s="15"/>
      <c r="C10" s="18"/>
      <c r="D10" s="29"/>
      <c r="E10" s="8" t="s">
        <v>1</v>
      </c>
    </row>
    <row r="11" spans="1:5" s="5" customFormat="1" ht="18.5" x14ac:dyDescent="0.45">
      <c r="A11" s="13">
        <v>7</v>
      </c>
      <c r="B11" s="15"/>
      <c r="C11" s="16"/>
      <c r="D11" s="13"/>
      <c r="E11" s="8" t="s">
        <v>1</v>
      </c>
    </row>
    <row r="12" spans="1:5" s="5" customFormat="1" ht="18.5" x14ac:dyDescent="0.45">
      <c r="A12" s="13">
        <v>8</v>
      </c>
      <c r="B12" s="15"/>
      <c r="C12" s="101"/>
      <c r="D12" s="102"/>
      <c r="E12" s="8" t="s">
        <v>1</v>
      </c>
    </row>
    <row r="13" spans="1:5" s="5" customFormat="1" ht="18.5" x14ac:dyDescent="0.45">
      <c r="A13" s="13">
        <v>9</v>
      </c>
      <c r="B13" s="110"/>
      <c r="C13" s="101"/>
      <c r="D13" s="102"/>
      <c r="E13" s="8" t="s">
        <v>1</v>
      </c>
    </row>
    <row r="14" spans="1:5" s="5" customFormat="1" ht="18.5" x14ac:dyDescent="0.45">
      <c r="A14" s="13">
        <v>10</v>
      </c>
      <c r="B14" s="15"/>
      <c r="C14" s="16"/>
      <c r="D14" s="13"/>
      <c r="E14" s="8" t="s">
        <v>1</v>
      </c>
    </row>
    <row r="15" spans="1:5" s="5" customFormat="1" ht="18.5" x14ac:dyDescent="0.45">
      <c r="A15" s="13">
        <v>11</v>
      </c>
      <c r="B15" s="15"/>
      <c r="C15" s="16"/>
      <c r="D15" s="13"/>
      <c r="E15" s="8" t="s">
        <v>1</v>
      </c>
    </row>
    <row r="16" spans="1:5" s="5" customFormat="1" ht="18.5" x14ac:dyDescent="0.45">
      <c r="A16" s="13">
        <v>12</v>
      </c>
      <c r="B16" s="14"/>
      <c r="C16" s="14"/>
      <c r="D16" s="11"/>
      <c r="E16" s="8" t="s">
        <v>1</v>
      </c>
    </row>
    <row r="17" spans="1:5" s="5" customFormat="1" ht="18.5" x14ac:dyDescent="0.45">
      <c r="A17" s="13">
        <v>13</v>
      </c>
      <c r="B17" s="15"/>
      <c r="C17" s="16"/>
      <c r="D17" s="13"/>
      <c r="E17" s="8"/>
    </row>
    <row r="18" spans="1:5" s="5" customFormat="1" ht="18.5" x14ac:dyDescent="0.45">
      <c r="A18" s="13">
        <v>14</v>
      </c>
      <c r="B18" s="15"/>
      <c r="C18" s="16"/>
      <c r="D18" s="13"/>
      <c r="E18" s="8" t="s">
        <v>1</v>
      </c>
    </row>
    <row r="19" spans="1:5" s="5" customFormat="1" ht="18" customHeight="1" x14ac:dyDescent="0.45">
      <c r="A19" s="11">
        <v>15</v>
      </c>
      <c r="B19" s="15"/>
      <c r="C19" s="18"/>
      <c r="D19" s="11"/>
      <c r="E19" s="8" t="s">
        <v>1</v>
      </c>
    </row>
  </sheetData>
  <sortState ref="A6:E19">
    <sortCondition descending="1" ref="D6:D19"/>
  </sortState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zoomScaleNormal="100" workbookViewId="0">
      <pane ySplit="5" topLeftCell="A6" activePane="bottomLeft" state="frozen"/>
      <selection pane="bottomLeft" sqref="A1:G1"/>
    </sheetView>
  </sheetViews>
  <sheetFormatPr baseColWidth="10" defaultRowHeight="14.5" x14ac:dyDescent="0.35"/>
  <cols>
    <col min="1" max="1" width="9.36328125" customWidth="1"/>
    <col min="2" max="2" width="31.453125" customWidth="1"/>
    <col min="3" max="3" width="31.36328125" customWidth="1"/>
    <col min="6" max="6" width="11.54296875" style="1"/>
    <col min="7" max="7" width="18.6328125" customWidth="1"/>
  </cols>
  <sheetData>
    <row r="1" spans="1:8" ht="28.5" customHeight="1" x14ac:dyDescent="0.7">
      <c r="A1" s="164" t="s">
        <v>38</v>
      </c>
      <c r="B1" s="164"/>
      <c r="C1" s="164"/>
      <c r="D1" s="164"/>
      <c r="E1" s="164"/>
      <c r="F1" s="164"/>
      <c r="G1" s="164"/>
    </row>
    <row r="2" spans="1:8" ht="18" customHeight="1" x14ac:dyDescent="0.7">
      <c r="A2" s="109"/>
      <c r="B2" s="109"/>
      <c r="C2" s="109"/>
      <c r="D2" s="109"/>
      <c r="E2" s="109"/>
      <c r="F2" s="109"/>
      <c r="G2" s="109"/>
    </row>
    <row r="3" spans="1:8" s="5" customFormat="1" ht="18.5" x14ac:dyDescent="0.45">
      <c r="A3" s="6"/>
      <c r="B3" s="6"/>
      <c r="C3" s="6"/>
      <c r="D3" s="165" t="s">
        <v>30</v>
      </c>
      <c r="E3" s="166"/>
      <c r="F3" s="167"/>
      <c r="G3" s="7" t="s">
        <v>26</v>
      </c>
      <c r="H3" s="8"/>
    </row>
    <row r="4" spans="1:8" s="5" customFormat="1" ht="18.5" x14ac:dyDescent="0.45">
      <c r="A4" s="9" t="s">
        <v>14</v>
      </c>
      <c r="B4" s="10" t="s">
        <v>23</v>
      </c>
      <c r="C4" s="10" t="s">
        <v>70</v>
      </c>
      <c r="D4" s="11">
        <v>1</v>
      </c>
      <c r="E4" s="11">
        <v>2</v>
      </c>
      <c r="F4" s="11">
        <v>3</v>
      </c>
      <c r="G4" s="9" t="s">
        <v>20</v>
      </c>
      <c r="H4" s="8"/>
    </row>
    <row r="5" spans="1:8" s="5" customFormat="1" ht="3.65" customHeight="1" x14ac:dyDescent="0.45">
      <c r="A5" s="8"/>
      <c r="B5" s="8"/>
      <c r="C5" s="8"/>
      <c r="D5" s="8"/>
      <c r="E5" s="8"/>
      <c r="F5" s="12"/>
      <c r="G5" s="8"/>
      <c r="H5" s="8"/>
    </row>
    <row r="6" spans="1:8" s="5" customFormat="1" ht="18.5" x14ac:dyDescent="0.45">
      <c r="A6" s="11">
        <v>1</v>
      </c>
      <c r="B6" s="15" t="s">
        <v>57</v>
      </c>
      <c r="C6" s="18" t="s">
        <v>43</v>
      </c>
      <c r="D6" s="11">
        <v>160</v>
      </c>
      <c r="E6" s="11">
        <v>176</v>
      </c>
      <c r="F6" s="17">
        <v>201</v>
      </c>
      <c r="G6" s="13">
        <f t="shared" ref="G6:G14" si="0">SUM(D6:F6)</f>
        <v>537</v>
      </c>
      <c r="H6" s="8" t="s">
        <v>123</v>
      </c>
    </row>
    <row r="7" spans="1:8" s="5" customFormat="1" ht="18" customHeight="1" x14ac:dyDescent="0.45">
      <c r="A7" s="13">
        <v>2</v>
      </c>
      <c r="B7" s="15" t="s">
        <v>124</v>
      </c>
      <c r="C7" s="16" t="s">
        <v>6</v>
      </c>
      <c r="D7" s="13">
        <v>159</v>
      </c>
      <c r="E7" s="13">
        <v>193</v>
      </c>
      <c r="F7" s="17">
        <v>179</v>
      </c>
      <c r="G7" s="13">
        <f t="shared" si="0"/>
        <v>531</v>
      </c>
      <c r="H7" s="8" t="s">
        <v>123</v>
      </c>
    </row>
    <row r="8" spans="1:8" s="5" customFormat="1" ht="18.5" x14ac:dyDescent="0.45">
      <c r="A8" s="13">
        <v>3</v>
      </c>
      <c r="B8" s="15" t="s">
        <v>36</v>
      </c>
      <c r="C8" s="16" t="s">
        <v>6</v>
      </c>
      <c r="D8" s="13">
        <v>192</v>
      </c>
      <c r="E8" s="13">
        <v>169</v>
      </c>
      <c r="F8" s="17">
        <v>167</v>
      </c>
      <c r="G8" s="13">
        <f t="shared" si="0"/>
        <v>528</v>
      </c>
      <c r="H8" s="8" t="s">
        <v>1</v>
      </c>
    </row>
    <row r="9" spans="1:8" s="5" customFormat="1" ht="18.5" x14ac:dyDescent="0.45">
      <c r="A9" s="13">
        <v>4</v>
      </c>
      <c r="B9" s="15" t="s">
        <v>53</v>
      </c>
      <c r="C9" s="16" t="s">
        <v>99</v>
      </c>
      <c r="D9" s="13">
        <v>159</v>
      </c>
      <c r="E9" s="13">
        <v>170</v>
      </c>
      <c r="F9" s="17">
        <v>198</v>
      </c>
      <c r="G9" s="13">
        <f t="shared" si="0"/>
        <v>527</v>
      </c>
      <c r="H9" s="8" t="s">
        <v>123</v>
      </c>
    </row>
    <row r="10" spans="1:8" s="5" customFormat="1" ht="18.5" x14ac:dyDescent="0.45">
      <c r="A10" s="13">
        <v>5</v>
      </c>
      <c r="B10" s="15" t="s">
        <v>127</v>
      </c>
      <c r="C10" s="16" t="s">
        <v>15</v>
      </c>
      <c r="D10" s="13">
        <v>129</v>
      </c>
      <c r="E10" s="13">
        <v>220</v>
      </c>
      <c r="F10" s="17">
        <v>171</v>
      </c>
      <c r="G10" s="13">
        <f t="shared" si="0"/>
        <v>520</v>
      </c>
      <c r="H10" s="8" t="s">
        <v>123</v>
      </c>
    </row>
    <row r="11" spans="1:8" s="5" customFormat="1" ht="18" customHeight="1" x14ac:dyDescent="0.45">
      <c r="A11" s="13">
        <v>6</v>
      </c>
      <c r="B11" s="72" t="s">
        <v>111</v>
      </c>
      <c r="C11" s="70" t="s">
        <v>43</v>
      </c>
      <c r="D11" s="73">
        <v>141</v>
      </c>
      <c r="E11" s="73">
        <v>195</v>
      </c>
      <c r="F11" s="71">
        <v>178</v>
      </c>
      <c r="G11" s="13">
        <f t="shared" si="0"/>
        <v>514</v>
      </c>
      <c r="H11" s="8" t="s">
        <v>1</v>
      </c>
    </row>
    <row r="12" spans="1:8" s="5" customFormat="1" ht="18.5" x14ac:dyDescent="0.45">
      <c r="A12" s="13">
        <v>7</v>
      </c>
      <c r="B12" s="15" t="s">
        <v>67</v>
      </c>
      <c r="C12" s="16" t="s">
        <v>31</v>
      </c>
      <c r="D12" s="13">
        <v>194</v>
      </c>
      <c r="E12" s="13">
        <v>173</v>
      </c>
      <c r="F12" s="17">
        <v>141</v>
      </c>
      <c r="G12" s="13">
        <f t="shared" si="0"/>
        <v>508</v>
      </c>
      <c r="H12" s="8" t="s">
        <v>123</v>
      </c>
    </row>
    <row r="13" spans="1:8" s="5" customFormat="1" ht="18.5" x14ac:dyDescent="0.45">
      <c r="A13" s="13">
        <v>8</v>
      </c>
      <c r="B13" s="15" t="s">
        <v>68</v>
      </c>
      <c r="C13" s="16" t="s">
        <v>31</v>
      </c>
      <c r="D13" s="13">
        <v>197</v>
      </c>
      <c r="E13" s="13">
        <v>168</v>
      </c>
      <c r="F13" s="17">
        <v>142</v>
      </c>
      <c r="G13" s="13">
        <f t="shared" si="0"/>
        <v>507</v>
      </c>
      <c r="H13" s="8" t="s">
        <v>1</v>
      </c>
    </row>
    <row r="14" spans="1:8" s="5" customFormat="1" ht="18.5" x14ac:dyDescent="0.45">
      <c r="A14" s="13">
        <v>9</v>
      </c>
      <c r="B14" s="15" t="s">
        <v>64</v>
      </c>
      <c r="C14" s="16" t="s">
        <v>49</v>
      </c>
      <c r="D14" s="13">
        <v>165</v>
      </c>
      <c r="E14" s="13">
        <v>199</v>
      </c>
      <c r="F14" s="17">
        <v>142</v>
      </c>
      <c r="G14" s="13">
        <f t="shared" si="0"/>
        <v>506</v>
      </c>
      <c r="H14" s="8" t="s">
        <v>123</v>
      </c>
    </row>
    <row r="15" spans="1:8" s="5" customFormat="1" ht="18.5" x14ac:dyDescent="0.45">
      <c r="A15" s="11">
        <v>10</v>
      </c>
      <c r="B15" s="15"/>
      <c r="C15" s="16"/>
      <c r="D15" s="11" t="s">
        <v>1</v>
      </c>
      <c r="E15" s="11" t="s">
        <v>1</v>
      </c>
      <c r="F15" s="17" t="s">
        <v>1</v>
      </c>
      <c r="G15" s="13">
        <f t="shared" ref="G15:G20" si="1">SUM(D15:F15)</f>
        <v>0</v>
      </c>
      <c r="H15" s="8" t="s">
        <v>1</v>
      </c>
    </row>
    <row r="16" spans="1:8" s="5" customFormat="1" ht="18.5" x14ac:dyDescent="0.45">
      <c r="A16" s="11">
        <v>11</v>
      </c>
      <c r="B16" s="18"/>
      <c r="C16" s="16"/>
      <c r="D16" s="11" t="s">
        <v>1</v>
      </c>
      <c r="E16" s="11" t="s">
        <v>1</v>
      </c>
      <c r="F16" s="17" t="s">
        <v>1</v>
      </c>
      <c r="G16" s="13">
        <f t="shared" si="1"/>
        <v>0</v>
      </c>
      <c r="H16" s="8" t="s">
        <v>1</v>
      </c>
    </row>
    <row r="17" spans="1:8" s="5" customFormat="1" ht="18.5" x14ac:dyDescent="0.45">
      <c r="A17" s="13">
        <v>12</v>
      </c>
      <c r="B17" s="14"/>
      <c r="C17" s="14"/>
      <c r="D17" s="11" t="s">
        <v>1</v>
      </c>
      <c r="E17" s="11" t="s">
        <v>1</v>
      </c>
      <c r="F17" s="11" t="s">
        <v>1</v>
      </c>
      <c r="G17" s="13">
        <f t="shared" si="1"/>
        <v>0</v>
      </c>
      <c r="H17" s="8" t="s">
        <v>1</v>
      </c>
    </row>
    <row r="18" spans="1:8" s="5" customFormat="1" ht="18.5" x14ac:dyDescent="0.45">
      <c r="A18" s="13">
        <v>13</v>
      </c>
      <c r="B18" s="15"/>
      <c r="C18" s="18"/>
      <c r="D18" s="29" t="s">
        <v>1</v>
      </c>
      <c r="E18" s="29" t="s">
        <v>1</v>
      </c>
      <c r="F18" s="11" t="s">
        <v>1</v>
      </c>
      <c r="G18" s="13">
        <f t="shared" si="1"/>
        <v>0</v>
      </c>
      <c r="H18" s="8" t="s">
        <v>1</v>
      </c>
    </row>
    <row r="19" spans="1:8" s="5" customFormat="1" ht="18.5" x14ac:dyDescent="0.45">
      <c r="A19" s="11">
        <v>14</v>
      </c>
      <c r="B19" s="15"/>
      <c r="C19" s="16"/>
      <c r="D19" s="11" t="s">
        <v>1</v>
      </c>
      <c r="E19" s="11" t="s">
        <v>1</v>
      </c>
      <c r="F19" s="17" t="s">
        <v>1</v>
      </c>
      <c r="G19" s="13">
        <f t="shared" si="1"/>
        <v>0</v>
      </c>
      <c r="H19" s="8" t="s">
        <v>1</v>
      </c>
    </row>
    <row r="20" spans="1:8" s="5" customFormat="1" ht="18.5" x14ac:dyDescent="0.45">
      <c r="A20" s="13">
        <v>15</v>
      </c>
      <c r="B20" s="15"/>
      <c r="C20" s="16"/>
      <c r="D20" s="13" t="s">
        <v>1</v>
      </c>
      <c r="E20" s="13" t="s">
        <v>1</v>
      </c>
      <c r="F20" s="17" t="s">
        <v>1</v>
      </c>
      <c r="G20" s="13">
        <f t="shared" si="1"/>
        <v>0</v>
      </c>
      <c r="H20" s="8" t="s">
        <v>1</v>
      </c>
    </row>
  </sheetData>
  <sortState ref="A6:H14">
    <sortCondition descending="1" ref="G6:G14"/>
  </sortState>
  <mergeCells count="2">
    <mergeCell ref="D3:F3"/>
    <mergeCell ref="A1:G1"/>
  </mergeCells>
  <pageMargins left="0.7" right="0.7" top="0.75" bottom="0.75" header="0.3" footer="0.3"/>
  <pageSetup paperSize="9" scale="9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pane ySplit="3" topLeftCell="A4" activePane="bottomLeft" state="frozen"/>
      <selection pane="bottomLeft" activeCell="E21" sqref="E21"/>
    </sheetView>
  </sheetViews>
  <sheetFormatPr baseColWidth="10" defaultRowHeight="18.5" x14ac:dyDescent="0.45"/>
  <cols>
    <col min="1" max="1" width="8.26953125" style="20" customWidth="1"/>
    <col min="2" max="2" width="20.26953125" style="103" customWidth="1"/>
    <col min="3" max="3" width="10.90625" style="20"/>
    <col min="4" max="4" width="10.90625" style="12"/>
    <col min="5" max="6" width="10.90625" style="20"/>
    <col min="7" max="16384" width="10.90625" style="103"/>
  </cols>
  <sheetData>
    <row r="1" spans="1:6" x14ac:dyDescent="0.45">
      <c r="A1" s="168" t="s">
        <v>14</v>
      </c>
      <c r="B1" s="168" t="s">
        <v>24</v>
      </c>
      <c r="C1" s="168" t="s">
        <v>88</v>
      </c>
      <c r="D1" s="7" t="s">
        <v>86</v>
      </c>
      <c r="E1" s="104" t="s">
        <v>89</v>
      </c>
      <c r="F1" s="104" t="s">
        <v>84</v>
      </c>
    </row>
    <row r="2" spans="1:6" x14ac:dyDescent="0.45">
      <c r="A2" s="169"/>
      <c r="B2" s="169"/>
      <c r="C2" s="169"/>
      <c r="D2" s="9" t="s">
        <v>87</v>
      </c>
      <c r="E2" s="105" t="s">
        <v>90</v>
      </c>
      <c r="F2" s="105" t="s">
        <v>85</v>
      </c>
    </row>
    <row r="3" spans="1:6" ht="4" customHeight="1" x14ac:dyDescent="0.45"/>
    <row r="4" spans="1:6" x14ac:dyDescent="0.45">
      <c r="A4" s="23">
        <v>1</v>
      </c>
      <c r="B4" s="25" t="s">
        <v>31</v>
      </c>
      <c r="C4" s="23" t="s">
        <v>82</v>
      </c>
      <c r="D4" s="106">
        <v>1564</v>
      </c>
      <c r="E4" s="107">
        <f t="shared" ref="E4:E17" si="0">D4/9</f>
        <v>173.77777777777777</v>
      </c>
      <c r="F4" s="23">
        <v>1</v>
      </c>
    </row>
    <row r="5" spans="1:6" x14ac:dyDescent="0.45">
      <c r="A5" s="23">
        <v>2</v>
      </c>
      <c r="B5" s="25" t="s">
        <v>6</v>
      </c>
      <c r="C5" s="23" t="s">
        <v>82</v>
      </c>
      <c r="D5" s="106">
        <v>1452</v>
      </c>
      <c r="E5" s="107">
        <f t="shared" si="0"/>
        <v>161.33333333333334</v>
      </c>
      <c r="F5" s="23">
        <v>1</v>
      </c>
    </row>
    <row r="6" spans="1:6" x14ac:dyDescent="0.45">
      <c r="A6" s="23">
        <v>3</v>
      </c>
      <c r="B6" s="25" t="s">
        <v>15</v>
      </c>
      <c r="C6" s="23" t="s">
        <v>82</v>
      </c>
      <c r="D6" s="106">
        <v>1433</v>
      </c>
      <c r="E6" s="107">
        <f t="shared" si="0"/>
        <v>159.22222222222223</v>
      </c>
      <c r="F6" s="23">
        <v>2</v>
      </c>
    </row>
    <row r="7" spans="1:6" x14ac:dyDescent="0.45">
      <c r="A7" s="23">
        <v>4</v>
      </c>
      <c r="B7" s="25" t="s">
        <v>43</v>
      </c>
      <c r="C7" s="23" t="s">
        <v>82</v>
      </c>
      <c r="D7" s="106">
        <v>1401</v>
      </c>
      <c r="E7" s="107">
        <f t="shared" si="0"/>
        <v>155.66666666666666</v>
      </c>
      <c r="F7" s="23">
        <v>1</v>
      </c>
    </row>
    <row r="8" spans="1:6" x14ac:dyDescent="0.45">
      <c r="A8" s="23">
        <v>5</v>
      </c>
      <c r="B8" s="25" t="s">
        <v>16</v>
      </c>
      <c r="C8" s="23" t="s">
        <v>82</v>
      </c>
      <c r="D8" s="106">
        <v>1395</v>
      </c>
      <c r="E8" s="107">
        <f t="shared" si="0"/>
        <v>155</v>
      </c>
      <c r="F8" s="23">
        <v>2</v>
      </c>
    </row>
    <row r="9" spans="1:6" x14ac:dyDescent="0.45">
      <c r="A9" s="23">
        <v>6</v>
      </c>
      <c r="B9" s="25" t="s">
        <v>99</v>
      </c>
      <c r="C9" s="23" t="s">
        <v>83</v>
      </c>
      <c r="D9" s="106">
        <v>1388</v>
      </c>
      <c r="E9" s="107">
        <f t="shared" si="0"/>
        <v>154.22222222222223</v>
      </c>
      <c r="F9" s="23">
        <v>2</v>
      </c>
    </row>
    <row r="10" spans="1:6" x14ac:dyDescent="0.45">
      <c r="A10" s="23">
        <v>7</v>
      </c>
      <c r="B10" s="25" t="s">
        <v>17</v>
      </c>
      <c r="C10" s="23" t="s">
        <v>82</v>
      </c>
      <c r="D10" s="106">
        <v>1281</v>
      </c>
      <c r="E10" s="107">
        <f t="shared" si="0"/>
        <v>142.33333333333334</v>
      </c>
      <c r="F10" s="23">
        <v>1</v>
      </c>
    </row>
    <row r="11" spans="1:6" x14ac:dyDescent="0.45">
      <c r="A11" s="23">
        <v>8</v>
      </c>
      <c r="B11" s="25" t="s">
        <v>22</v>
      </c>
      <c r="C11" s="23" t="s">
        <v>83</v>
      </c>
      <c r="D11" s="106">
        <v>1215</v>
      </c>
      <c r="E11" s="107">
        <f t="shared" si="0"/>
        <v>135</v>
      </c>
      <c r="F11" s="23">
        <v>1</v>
      </c>
    </row>
    <row r="12" spans="1:6" x14ac:dyDescent="0.45">
      <c r="A12" s="23">
        <v>9</v>
      </c>
      <c r="B12" s="25" t="s">
        <v>98</v>
      </c>
      <c r="C12" s="23" t="s">
        <v>83</v>
      </c>
      <c r="D12" s="106">
        <v>1151</v>
      </c>
      <c r="E12" s="107">
        <f t="shared" si="0"/>
        <v>127.88888888888889</v>
      </c>
      <c r="F12" s="23">
        <v>2</v>
      </c>
    </row>
    <row r="13" spans="1:6" x14ac:dyDescent="0.45">
      <c r="A13" s="23">
        <v>10</v>
      </c>
      <c r="B13" s="25" t="s">
        <v>97</v>
      </c>
      <c r="C13" s="23" t="s">
        <v>83</v>
      </c>
      <c r="D13" s="106">
        <v>1145</v>
      </c>
      <c r="E13" s="107">
        <f t="shared" si="0"/>
        <v>127.22222222222223</v>
      </c>
      <c r="F13" s="23">
        <v>2</v>
      </c>
    </row>
    <row r="14" spans="1:6" x14ac:dyDescent="0.45">
      <c r="A14" s="23">
        <v>11</v>
      </c>
      <c r="B14" s="25" t="s">
        <v>5</v>
      </c>
      <c r="C14" s="23" t="s">
        <v>82</v>
      </c>
      <c r="D14" s="106">
        <v>1134</v>
      </c>
      <c r="E14" s="107">
        <f t="shared" si="0"/>
        <v>126</v>
      </c>
      <c r="F14" s="23">
        <v>1</v>
      </c>
    </row>
    <row r="15" spans="1:6" x14ac:dyDescent="0.45">
      <c r="A15" s="23">
        <v>12</v>
      </c>
      <c r="B15" s="25" t="s">
        <v>42</v>
      </c>
      <c r="C15" s="23" t="s">
        <v>83</v>
      </c>
      <c r="D15" s="106">
        <v>1129</v>
      </c>
      <c r="E15" s="107">
        <f t="shared" si="0"/>
        <v>125.44444444444444</v>
      </c>
      <c r="F15" s="23">
        <v>1</v>
      </c>
    </row>
    <row r="16" spans="1:6" x14ac:dyDescent="0.45">
      <c r="A16" s="23">
        <v>13</v>
      </c>
      <c r="B16" s="25" t="s">
        <v>80</v>
      </c>
      <c r="C16" s="23" t="s">
        <v>83</v>
      </c>
      <c r="D16" s="106">
        <v>1102</v>
      </c>
      <c r="E16" s="107">
        <f t="shared" si="0"/>
        <v>122.44444444444444</v>
      </c>
      <c r="F16" s="23">
        <v>1</v>
      </c>
    </row>
    <row r="17" spans="1:6" x14ac:dyDescent="0.45">
      <c r="A17" s="23">
        <v>14</v>
      </c>
      <c r="B17" s="25" t="s">
        <v>18</v>
      </c>
      <c r="C17" s="23" t="s">
        <v>83</v>
      </c>
      <c r="D17" s="106">
        <v>1076</v>
      </c>
      <c r="E17" s="107">
        <f t="shared" si="0"/>
        <v>119.55555555555556</v>
      </c>
      <c r="F17" s="23">
        <v>2</v>
      </c>
    </row>
  </sheetData>
  <sortState ref="A4:F17">
    <sortCondition descending="1" ref="D4:D17"/>
  </sortState>
  <mergeCells count="3">
    <mergeCell ref="C1:C2"/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Tabeller</vt:lpstr>
      <vt:lpstr>Kampresultat</vt:lpstr>
      <vt:lpstr>Kampefakta</vt:lpstr>
      <vt:lpstr>Snitt liste</vt:lpstr>
      <vt:lpstr>200-klubben</vt:lpstr>
      <vt:lpstr>500-klubben</vt:lpstr>
      <vt:lpstr>Beste lagprestasjoner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Oterhals Harald</dc:creator>
  <cp:lastModifiedBy>Haraldo</cp:lastModifiedBy>
  <cp:lastPrinted>2017-10-02T13:49:08Z</cp:lastPrinted>
  <dcterms:created xsi:type="dcterms:W3CDTF">2013-12-12T08:29:36Z</dcterms:created>
  <dcterms:modified xsi:type="dcterms:W3CDTF">2017-10-09T20:49:22Z</dcterms:modified>
</cp:coreProperties>
</file>