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MBK\Bedriftsserien\"/>
    </mc:Choice>
  </mc:AlternateContent>
  <bookViews>
    <workbookView xWindow="120" yWindow="408" windowWidth="15576" windowHeight="6684" tabRatio="761" activeTab="3"/>
  </bookViews>
  <sheets>
    <sheet name="Tabeller" sheetId="2" r:id="rId1"/>
    <sheet name="Kampresultat" sheetId="17" r:id="rId2"/>
    <sheet name="Kampefakta" sheetId="3" r:id="rId3"/>
    <sheet name="Snitt liste" sheetId="9" r:id="rId4"/>
    <sheet name="200-klubben" sheetId="6" r:id="rId5"/>
    <sheet name="500-klubben" sheetId="7" r:id="rId6"/>
    <sheet name="Beste lagprestasjoner" sheetId="18" r:id="rId7"/>
  </sheets>
  <calcPr calcId="162913"/>
  <fileRecoveryPr autoRecover="0"/>
</workbook>
</file>

<file path=xl/calcChain.xml><?xml version="1.0" encoding="utf-8"?>
<calcChain xmlns="http://schemas.openxmlformats.org/spreadsheetml/2006/main">
  <c r="H74" i="9" l="1"/>
  <c r="G7" i="7"/>
  <c r="Q162" i="3"/>
  <c r="P162" i="3"/>
  <c r="O162" i="3"/>
  <c r="G19" i="7"/>
  <c r="H22" i="9"/>
  <c r="R161" i="3"/>
  <c r="J161" i="3"/>
  <c r="I187" i="3"/>
  <c r="H187" i="3"/>
  <c r="G187" i="3"/>
  <c r="J186" i="3"/>
  <c r="J185" i="3"/>
  <c r="J184" i="3"/>
  <c r="I181" i="3"/>
  <c r="H181" i="3"/>
  <c r="G181" i="3"/>
  <c r="J180" i="3"/>
  <c r="J179" i="3"/>
  <c r="J178" i="3"/>
  <c r="R160" i="3"/>
  <c r="R159" i="3"/>
  <c r="R153" i="3"/>
  <c r="R154" i="3"/>
  <c r="R156" i="3" s="1"/>
  <c r="R155" i="3"/>
  <c r="O156" i="3"/>
  <c r="P156" i="3"/>
  <c r="Q156" i="3"/>
  <c r="Q169" i="3"/>
  <c r="P169" i="3"/>
  <c r="O169" i="3"/>
  <c r="R168" i="3"/>
  <c r="R167" i="3"/>
  <c r="R166" i="3"/>
  <c r="Q175" i="3"/>
  <c r="P175" i="3"/>
  <c r="O175" i="3"/>
  <c r="R174" i="3"/>
  <c r="R173" i="3"/>
  <c r="R172" i="3"/>
  <c r="Q181" i="3"/>
  <c r="P181" i="3"/>
  <c r="O181" i="3"/>
  <c r="R180" i="3"/>
  <c r="R179" i="3"/>
  <c r="R178" i="3"/>
  <c r="Q187" i="3"/>
  <c r="P187" i="3"/>
  <c r="O187" i="3"/>
  <c r="R186" i="3"/>
  <c r="R185" i="3"/>
  <c r="R184" i="3"/>
  <c r="Q193" i="3"/>
  <c r="P193" i="3"/>
  <c r="O193" i="3"/>
  <c r="R192" i="3"/>
  <c r="R191" i="3"/>
  <c r="R190" i="3"/>
  <c r="I193" i="3"/>
  <c r="H193" i="3"/>
  <c r="G193" i="3"/>
  <c r="J192" i="3"/>
  <c r="J191" i="3"/>
  <c r="J190" i="3"/>
  <c r="I175" i="3"/>
  <c r="H175" i="3"/>
  <c r="G175" i="3"/>
  <c r="J174" i="3"/>
  <c r="J173" i="3"/>
  <c r="J172" i="3"/>
  <c r="I169" i="3"/>
  <c r="H169" i="3"/>
  <c r="G169" i="3"/>
  <c r="J168" i="3"/>
  <c r="J167" i="3"/>
  <c r="J166" i="3"/>
  <c r="I163" i="3"/>
  <c r="H163" i="3"/>
  <c r="G163" i="3"/>
  <c r="J162" i="3"/>
  <c r="J160" i="3"/>
  <c r="J159" i="3"/>
  <c r="R193" i="3" l="1"/>
  <c r="R162" i="3"/>
  <c r="J187" i="3"/>
  <c r="J181" i="3"/>
  <c r="R175" i="3"/>
  <c r="R181" i="3"/>
  <c r="R169" i="3"/>
  <c r="R187" i="3"/>
  <c r="J193" i="3"/>
  <c r="J175" i="3"/>
  <c r="J169" i="3"/>
  <c r="J163" i="3"/>
  <c r="Q149" i="3"/>
  <c r="P149" i="3"/>
  <c r="O149" i="3"/>
  <c r="J149" i="3"/>
  <c r="G150" i="3"/>
  <c r="I150" i="3"/>
  <c r="H150" i="3"/>
  <c r="G6" i="7"/>
  <c r="J122" i="3"/>
  <c r="I123" i="3"/>
  <c r="H123" i="3"/>
  <c r="G123" i="3"/>
  <c r="H27" i="9"/>
  <c r="I143" i="3"/>
  <c r="H143" i="3"/>
  <c r="G143" i="3"/>
  <c r="J142" i="3"/>
  <c r="Q142" i="3"/>
  <c r="P142" i="3"/>
  <c r="O142" i="3"/>
  <c r="I136" i="3"/>
  <c r="H136" i="3"/>
  <c r="G136" i="3"/>
  <c r="H50" i="9" l="1"/>
  <c r="H34" i="9"/>
  <c r="H6" i="9"/>
  <c r="R122" i="3"/>
  <c r="H60" i="9"/>
  <c r="H31" i="9"/>
  <c r="I156" i="3"/>
  <c r="H156" i="3"/>
  <c r="G156" i="3"/>
  <c r="J155" i="3"/>
  <c r="J154" i="3"/>
  <c r="J153" i="3"/>
  <c r="R148" i="3"/>
  <c r="J148" i="3"/>
  <c r="R147" i="3"/>
  <c r="J147" i="3"/>
  <c r="R146" i="3"/>
  <c r="J146" i="3"/>
  <c r="R141" i="3"/>
  <c r="J141" i="3"/>
  <c r="R140" i="3"/>
  <c r="J140" i="3"/>
  <c r="R139" i="3"/>
  <c r="J139" i="3"/>
  <c r="J143" i="3" s="1"/>
  <c r="Q136" i="3"/>
  <c r="P136" i="3"/>
  <c r="O136" i="3"/>
  <c r="R135" i="3"/>
  <c r="J135" i="3"/>
  <c r="R134" i="3"/>
  <c r="J134" i="3"/>
  <c r="R133" i="3"/>
  <c r="J133" i="3"/>
  <c r="Q130" i="3"/>
  <c r="P130" i="3"/>
  <c r="O130" i="3"/>
  <c r="I130" i="3"/>
  <c r="H130" i="3"/>
  <c r="G130" i="3"/>
  <c r="R129" i="3"/>
  <c r="J129" i="3"/>
  <c r="R128" i="3"/>
  <c r="J128" i="3"/>
  <c r="R127" i="3"/>
  <c r="J127" i="3"/>
  <c r="Q124" i="3"/>
  <c r="P124" i="3"/>
  <c r="O124" i="3"/>
  <c r="R123" i="3"/>
  <c r="R121" i="3"/>
  <c r="J121" i="3"/>
  <c r="R120" i="3"/>
  <c r="J120" i="3"/>
  <c r="R142" i="3" l="1"/>
  <c r="R149" i="3"/>
  <c r="J150" i="3"/>
  <c r="J123" i="3"/>
  <c r="J136" i="3"/>
  <c r="J156" i="3"/>
  <c r="R136" i="3"/>
  <c r="R130" i="3"/>
  <c r="R124" i="3"/>
  <c r="J130" i="3"/>
  <c r="H71" i="9"/>
  <c r="H61" i="9"/>
  <c r="H72" i="9"/>
  <c r="H54" i="9"/>
  <c r="H41" i="9"/>
  <c r="H63" i="9"/>
  <c r="H68" i="9"/>
  <c r="H30" i="9"/>
  <c r="H26" i="9"/>
  <c r="H38" i="9"/>
  <c r="I117" i="3"/>
  <c r="H117" i="3"/>
  <c r="G117" i="3"/>
  <c r="I111" i="3"/>
  <c r="H111" i="3"/>
  <c r="G111" i="3"/>
  <c r="H99" i="3"/>
  <c r="G99" i="3"/>
  <c r="J98" i="3"/>
  <c r="Q98" i="3"/>
  <c r="P98" i="3"/>
  <c r="O98" i="3"/>
  <c r="Q117" i="3"/>
  <c r="P117" i="3"/>
  <c r="O117" i="3"/>
  <c r="R116" i="3"/>
  <c r="J116" i="3"/>
  <c r="R115" i="3"/>
  <c r="J115" i="3"/>
  <c r="R114" i="3"/>
  <c r="J114" i="3"/>
  <c r="Q111" i="3"/>
  <c r="P111" i="3"/>
  <c r="O111" i="3"/>
  <c r="R110" i="3"/>
  <c r="J110" i="3"/>
  <c r="R109" i="3"/>
  <c r="J109" i="3"/>
  <c r="R108" i="3"/>
  <c r="J108" i="3"/>
  <c r="Q105" i="3"/>
  <c r="P105" i="3"/>
  <c r="O105" i="3"/>
  <c r="I105" i="3"/>
  <c r="H105" i="3"/>
  <c r="G105" i="3"/>
  <c r="R104" i="3"/>
  <c r="J104" i="3"/>
  <c r="R103" i="3"/>
  <c r="J103" i="3"/>
  <c r="R102" i="3"/>
  <c r="J102" i="3"/>
  <c r="I99" i="3"/>
  <c r="R97" i="3"/>
  <c r="J97" i="3"/>
  <c r="R96" i="3"/>
  <c r="J96" i="3"/>
  <c r="R95" i="3"/>
  <c r="J95" i="3"/>
  <c r="Q92" i="3"/>
  <c r="P92" i="3"/>
  <c r="O92" i="3"/>
  <c r="I92" i="3"/>
  <c r="H92" i="3"/>
  <c r="G92" i="3"/>
  <c r="R91" i="3"/>
  <c r="J91" i="3"/>
  <c r="R90" i="3"/>
  <c r="J90" i="3"/>
  <c r="R89" i="3"/>
  <c r="J89" i="3"/>
  <c r="Q86" i="3"/>
  <c r="P86" i="3"/>
  <c r="O86" i="3"/>
  <c r="I86" i="3"/>
  <c r="H86" i="3"/>
  <c r="G86" i="3"/>
  <c r="R85" i="3"/>
  <c r="J85" i="3"/>
  <c r="R84" i="3"/>
  <c r="J84" i="3"/>
  <c r="R83" i="3"/>
  <c r="J83" i="3"/>
  <c r="J99" i="3" l="1"/>
  <c r="R98" i="3"/>
  <c r="J117" i="3"/>
  <c r="J111" i="3"/>
  <c r="R117" i="3"/>
  <c r="R111" i="3"/>
  <c r="R105" i="3"/>
  <c r="R92" i="3"/>
  <c r="R86" i="3"/>
  <c r="J105" i="3"/>
  <c r="J92" i="3"/>
  <c r="J86" i="3"/>
  <c r="H56" i="9"/>
  <c r="H62" i="9"/>
  <c r="H14" i="9" l="1"/>
  <c r="H16" i="9"/>
  <c r="H25" i="9"/>
  <c r="H17" i="2"/>
  <c r="H40" i="9"/>
  <c r="H43" i="9"/>
  <c r="H65" i="9"/>
  <c r="H57" i="9"/>
  <c r="H48" i="9"/>
  <c r="Q60" i="3"/>
  <c r="P60" i="3"/>
  <c r="O60" i="3"/>
  <c r="I59" i="3"/>
  <c r="H59" i="3"/>
  <c r="G59" i="3"/>
  <c r="R59" i="3"/>
  <c r="H64" i="9"/>
  <c r="H53" i="9"/>
  <c r="R78" i="3"/>
  <c r="Q79" i="3"/>
  <c r="P79" i="3"/>
  <c r="O79" i="3"/>
  <c r="Q72" i="3"/>
  <c r="P72" i="3"/>
  <c r="O72" i="3"/>
  <c r="J56" i="3"/>
  <c r="H7" i="2" l="1"/>
  <c r="H32" i="9"/>
  <c r="H15" i="9"/>
  <c r="J78" i="3"/>
  <c r="R71" i="3"/>
  <c r="J71" i="3"/>
  <c r="I47" i="3"/>
  <c r="H47" i="3"/>
  <c r="G47" i="3"/>
  <c r="J46" i="3"/>
  <c r="J45" i="3"/>
  <c r="J44" i="3"/>
  <c r="R58" i="3"/>
  <c r="R57" i="3"/>
  <c r="R56" i="3"/>
  <c r="I66" i="3"/>
  <c r="H66" i="3"/>
  <c r="G66" i="3"/>
  <c r="J65" i="3"/>
  <c r="J64" i="3"/>
  <c r="J63" i="3"/>
  <c r="I80" i="3"/>
  <c r="H80" i="3"/>
  <c r="G80" i="3"/>
  <c r="J79" i="3"/>
  <c r="J77" i="3"/>
  <c r="J76" i="3"/>
  <c r="I73" i="3"/>
  <c r="H73" i="3"/>
  <c r="G73" i="3"/>
  <c r="J72" i="3"/>
  <c r="J70" i="3"/>
  <c r="J69" i="3"/>
  <c r="R77" i="3"/>
  <c r="R76" i="3"/>
  <c r="R70" i="3"/>
  <c r="R69" i="3"/>
  <c r="Q66" i="3"/>
  <c r="P66" i="3"/>
  <c r="O66" i="3"/>
  <c r="R65" i="3"/>
  <c r="R64" i="3"/>
  <c r="R63" i="3"/>
  <c r="J58" i="3"/>
  <c r="J57" i="3"/>
  <c r="I53" i="3"/>
  <c r="H53" i="3"/>
  <c r="G53" i="3"/>
  <c r="J52" i="3"/>
  <c r="J51" i="3"/>
  <c r="J50" i="3"/>
  <c r="Q53" i="3"/>
  <c r="P53" i="3"/>
  <c r="O53" i="3"/>
  <c r="R52" i="3"/>
  <c r="R51" i="3"/>
  <c r="R50" i="3"/>
  <c r="Q47" i="3"/>
  <c r="P47" i="3"/>
  <c r="O47" i="3"/>
  <c r="R46" i="3"/>
  <c r="R45" i="3"/>
  <c r="R44" i="3"/>
  <c r="J59" i="3" l="1"/>
  <c r="R60" i="3"/>
  <c r="R72" i="3"/>
  <c r="R79" i="3"/>
  <c r="J47" i="3"/>
  <c r="J53" i="3"/>
  <c r="R66" i="3"/>
  <c r="J80" i="3"/>
  <c r="R53" i="3"/>
  <c r="J73" i="3"/>
  <c r="J66" i="3"/>
  <c r="R47" i="3"/>
  <c r="Q28" i="3"/>
  <c r="P28" i="3"/>
  <c r="O28" i="3"/>
  <c r="I21" i="3"/>
  <c r="H21" i="3"/>
  <c r="G21" i="3"/>
  <c r="Q8" i="3"/>
  <c r="P8" i="3"/>
  <c r="O8" i="3"/>
  <c r="Q15" i="3"/>
  <c r="P15" i="3"/>
  <c r="O15" i="3"/>
  <c r="I9" i="3" l="1"/>
  <c r="H9" i="3"/>
  <c r="G9" i="3"/>
  <c r="J8" i="3"/>
  <c r="J28" i="3" l="1"/>
  <c r="H29" i="3"/>
  <c r="I29" i="3"/>
  <c r="G29" i="3"/>
  <c r="J20" i="3"/>
  <c r="R20" i="3"/>
  <c r="E14" i="18"/>
  <c r="E16" i="18"/>
  <c r="H36" i="9" l="1"/>
  <c r="E5" i="18" l="1"/>
  <c r="E8" i="18"/>
  <c r="E4" i="18"/>
  <c r="E9" i="18"/>
  <c r="E6" i="18"/>
  <c r="E7" i="18"/>
  <c r="E11" i="18"/>
  <c r="E15" i="18"/>
  <c r="E17" i="18"/>
  <c r="E13" i="18"/>
  <c r="E12" i="18"/>
  <c r="G9" i="7"/>
  <c r="G15" i="7"/>
  <c r="G17" i="7"/>
  <c r="G8" i="7"/>
  <c r="G16" i="7"/>
  <c r="G18" i="7"/>
  <c r="G13" i="7"/>
  <c r="G12" i="7"/>
  <c r="G14" i="7"/>
  <c r="G10" i="7"/>
  <c r="H14" i="2"/>
  <c r="H16" i="2"/>
  <c r="H15" i="2"/>
  <c r="H20" i="2"/>
  <c r="H18" i="2"/>
  <c r="H19" i="2"/>
  <c r="H10" i="2"/>
  <c r="H6" i="2"/>
  <c r="H5" i="2"/>
  <c r="H8" i="2"/>
  <c r="H9" i="2"/>
  <c r="H11" i="2"/>
  <c r="H42" i="9" l="1"/>
  <c r="H47" i="9"/>
  <c r="H18" i="9" l="1"/>
  <c r="E10" i="18" l="1"/>
  <c r="Q41" i="3" l="1"/>
  <c r="P41" i="3"/>
  <c r="O41" i="3"/>
  <c r="R40" i="3"/>
  <c r="R39" i="3"/>
  <c r="R38" i="3"/>
  <c r="Q35" i="3"/>
  <c r="P35" i="3"/>
  <c r="O35" i="3"/>
  <c r="R34" i="3"/>
  <c r="R33" i="3"/>
  <c r="R32" i="3"/>
  <c r="R27" i="3"/>
  <c r="R26" i="3"/>
  <c r="R25" i="3"/>
  <c r="Q22" i="3"/>
  <c r="P22" i="3"/>
  <c r="O22" i="3"/>
  <c r="R21" i="3"/>
  <c r="R19" i="3"/>
  <c r="R18" i="3"/>
  <c r="R14" i="3"/>
  <c r="R13" i="3"/>
  <c r="R12" i="3"/>
  <c r="R7" i="3"/>
  <c r="R6" i="3"/>
  <c r="R5" i="3"/>
  <c r="R8" i="3" l="1"/>
  <c r="R28" i="3"/>
  <c r="R15" i="3"/>
  <c r="R35" i="3"/>
  <c r="R41" i="3"/>
  <c r="R22" i="3"/>
  <c r="H10" i="9" l="1"/>
  <c r="H29" i="9" l="1"/>
  <c r="H73" i="9"/>
  <c r="H76" i="9"/>
  <c r="H70" i="9"/>
  <c r="H51" i="9" l="1"/>
  <c r="H58" i="9" l="1"/>
  <c r="H21" i="9"/>
  <c r="H7" i="9"/>
  <c r="G11" i="7"/>
  <c r="H13" i="9"/>
  <c r="H52" i="9"/>
  <c r="H28" i="9"/>
  <c r="H35" i="9"/>
  <c r="H23" i="9"/>
  <c r="H69" i="9"/>
  <c r="H39" i="9" l="1"/>
  <c r="H17" i="9"/>
  <c r="H11" i="9"/>
  <c r="H49" i="9"/>
  <c r="H9" i="9"/>
  <c r="H75" i="9"/>
  <c r="H8" i="9"/>
  <c r="H12" i="9" l="1"/>
  <c r="H45" i="9"/>
  <c r="H59" i="9"/>
  <c r="H44" i="9"/>
  <c r="I41" i="3" l="1"/>
  <c r="H41" i="3"/>
  <c r="G41" i="3"/>
  <c r="J40" i="3"/>
  <c r="J39" i="3"/>
  <c r="J38" i="3"/>
  <c r="I35" i="3"/>
  <c r="H35" i="3"/>
  <c r="G35" i="3"/>
  <c r="J34" i="3"/>
  <c r="J33" i="3"/>
  <c r="J32" i="3"/>
  <c r="J41" i="3" l="1"/>
  <c r="J35" i="3"/>
  <c r="H55" i="9" l="1"/>
  <c r="H19" i="9" l="1"/>
  <c r="H66" i="9" l="1"/>
  <c r="H37" i="9"/>
  <c r="H24" i="9"/>
  <c r="H20" i="9"/>
  <c r="H67" i="9"/>
  <c r="H33" i="9"/>
  <c r="H46" i="9"/>
  <c r="J25" i="3" l="1"/>
  <c r="J26" i="3"/>
  <c r="J12" i="3" l="1"/>
  <c r="J27" i="3" l="1"/>
  <c r="J29" i="3" s="1"/>
  <c r="J19" i="3"/>
  <c r="J18" i="3"/>
  <c r="I15" i="3"/>
  <c r="H15" i="3"/>
  <c r="G15" i="3"/>
  <c r="J14" i="3"/>
  <c r="J13" i="3"/>
  <c r="J7" i="3"/>
  <c r="J6" i="3"/>
  <c r="J5" i="3"/>
  <c r="J21" i="3" l="1"/>
  <c r="J9" i="3"/>
  <c r="J15" i="3"/>
</calcChain>
</file>

<file path=xl/sharedStrings.xml><?xml version="1.0" encoding="utf-8"?>
<sst xmlns="http://schemas.openxmlformats.org/spreadsheetml/2006/main" count="1100" uniqueCount="196">
  <si>
    <t>Arne Sæther</t>
  </si>
  <si>
    <t xml:space="preserve"> </t>
  </si>
  <si>
    <t>Pinnefall</t>
  </si>
  <si>
    <t>Serier</t>
  </si>
  <si>
    <t>Gj.snitt</t>
  </si>
  <si>
    <t>Glamox</t>
  </si>
  <si>
    <t>Team Fuglset</t>
  </si>
  <si>
    <t>Pinner</t>
  </si>
  <si>
    <t>Snitt</t>
  </si>
  <si>
    <t>K</t>
  </si>
  <si>
    <t>V</t>
  </si>
  <si>
    <t>U</t>
  </si>
  <si>
    <t>T</t>
  </si>
  <si>
    <t>Poeng</t>
  </si>
  <si>
    <t>Nr.</t>
  </si>
  <si>
    <t>Ytre Bowlinglag</t>
  </si>
  <si>
    <t>Vegkontoret 2</t>
  </si>
  <si>
    <t>Vegkontoret 1</t>
  </si>
  <si>
    <t>Istad Strikers</t>
  </si>
  <si>
    <t>1. runde</t>
  </si>
  <si>
    <t>i samme kamp</t>
  </si>
  <si>
    <t>Kommentar</t>
  </si>
  <si>
    <t>Rørlegger1</t>
  </si>
  <si>
    <t>Spiller</t>
  </si>
  <si>
    <t>Lag</t>
  </si>
  <si>
    <t>1. Divisjon</t>
  </si>
  <si>
    <t>Beste 3-serie</t>
  </si>
  <si>
    <t>▬</t>
  </si>
  <si>
    <t>Endring</t>
  </si>
  <si>
    <t>2. Divisjon</t>
  </si>
  <si>
    <t>Serie</t>
  </si>
  <si>
    <t>Posten/Bring</t>
  </si>
  <si>
    <t>Ikke spilt 3 serier i samme kamp</t>
  </si>
  <si>
    <t>:3</t>
  </si>
  <si>
    <t>:1</t>
  </si>
  <si>
    <t>Yngve Bjerknes</t>
  </si>
  <si>
    <t>Sten-Morten Kjørsvik</t>
  </si>
  <si>
    <t>200-klubben</t>
  </si>
  <si>
    <t>500-klubben</t>
  </si>
  <si>
    <t>Bjørn Einar Myklebust</t>
  </si>
  <si>
    <t>1. DIVISJON</t>
  </si>
  <si>
    <t>2. DIVISJON</t>
  </si>
  <si>
    <t>Panorama Gutters</t>
  </si>
  <si>
    <t>Danielsen å I</t>
  </si>
  <si>
    <t>Silje Hagen</t>
  </si>
  <si>
    <t>Tormod Kleppe</t>
  </si>
  <si>
    <t>Tor Åge Langås</t>
  </si>
  <si>
    <t>Asbjørn Toft</t>
  </si>
  <si>
    <t>Arne Ytterhaug</t>
  </si>
  <si>
    <t>Vegkontoret</t>
  </si>
  <si>
    <t>:0</t>
  </si>
  <si>
    <t>:4</t>
  </si>
  <si>
    <t>Torunn Hopen</t>
  </si>
  <si>
    <t>Tom Andre Hofstad</t>
  </si>
  <si>
    <t>Odd Øyvind Fjørtoft</t>
  </si>
  <si>
    <t>Christian Pascal</t>
  </si>
  <si>
    <t>Grethe Danielsen</t>
  </si>
  <si>
    <t>Kjell Thorsrudhagen</t>
  </si>
  <si>
    <t>Alfhild Danielsen</t>
  </si>
  <si>
    <t>Alf Einar Witzøe</t>
  </si>
  <si>
    <t xml:space="preserve"> 1. runde</t>
  </si>
  <si>
    <t>Høyeste</t>
  </si>
  <si>
    <t>serie</t>
  </si>
  <si>
    <t>Laveste</t>
  </si>
  <si>
    <t>Odd Rød</t>
  </si>
  <si>
    <t>:2</t>
  </si>
  <si>
    <t>Harald Valved</t>
  </si>
  <si>
    <t>Inge Eidseter</t>
  </si>
  <si>
    <t>Trond Botterli</t>
  </si>
  <si>
    <t>Rolf Arne Hamre</t>
  </si>
  <si>
    <t>Bedrift/lag</t>
  </si>
  <si>
    <t xml:space="preserve"> Vegkontoret 2</t>
  </si>
  <si>
    <t xml:space="preserve"> Posten/Bring</t>
  </si>
  <si>
    <t xml:space="preserve"> Glamox</t>
  </si>
  <si>
    <t xml:space="preserve"> Team Fuglset</t>
  </si>
  <si>
    <t xml:space="preserve"> Vegkontoret 1</t>
  </si>
  <si>
    <t xml:space="preserve"> Rørlegger1</t>
  </si>
  <si>
    <t xml:space="preserve"> Panorama Gutters</t>
  </si>
  <si>
    <t xml:space="preserve"> Istad Strikers</t>
  </si>
  <si>
    <t xml:space="preserve"> Danielsen å I</t>
  </si>
  <si>
    <t>Normo Slipestasjon</t>
  </si>
  <si>
    <t xml:space="preserve"> Normo Slipestasjon</t>
  </si>
  <si>
    <t>1. Div</t>
  </si>
  <si>
    <t>2. Div</t>
  </si>
  <si>
    <t>Oppnådd</t>
  </si>
  <si>
    <t>i runde</t>
  </si>
  <si>
    <t>Pinne-</t>
  </si>
  <si>
    <t>fall</t>
  </si>
  <si>
    <t>Div.</t>
  </si>
  <si>
    <t>Gjennom-</t>
  </si>
  <si>
    <t>snitt</t>
  </si>
  <si>
    <t>Arild Gujord</t>
  </si>
  <si>
    <t>Gjennomsnittlig pinnefall pr. spiller</t>
  </si>
  <si>
    <t>Bendik Hestad</t>
  </si>
  <si>
    <t>Cato Holen</t>
  </si>
  <si>
    <t>Kristian Malme</t>
  </si>
  <si>
    <t>Magnus Folkestad</t>
  </si>
  <si>
    <t>Brunvoll</t>
  </si>
  <si>
    <t>Tieto</t>
  </si>
  <si>
    <t>Fliseksperten</t>
  </si>
  <si>
    <t>Uke 2017/39</t>
  </si>
  <si>
    <t xml:space="preserve"> Brunvoll</t>
  </si>
  <si>
    <t>Tieto w.o.</t>
  </si>
  <si>
    <t>Veronica Lien</t>
  </si>
  <si>
    <t>Tara Follum</t>
  </si>
  <si>
    <t>Ulrik Post-Pedersen</t>
  </si>
  <si>
    <t>Billy Williams</t>
  </si>
  <si>
    <t>Petter Vågsether</t>
  </si>
  <si>
    <t>Tor-Åge Brevik</t>
  </si>
  <si>
    <t>Hartwig Banzer</t>
  </si>
  <si>
    <t>Jan Kåre Rødal</t>
  </si>
  <si>
    <t>Irene Thorsrudhagen</t>
  </si>
  <si>
    <t>Marlon Iversen</t>
  </si>
  <si>
    <t>Andreas Nøsavik</t>
  </si>
  <si>
    <t>Halgeir Brudeseth</t>
  </si>
  <si>
    <t xml:space="preserve"> 2. runde</t>
  </si>
  <si>
    <t>Uke 2017/40</t>
  </si>
  <si>
    <t>Glamox w.o.</t>
  </si>
  <si>
    <t>Normo Slipestasjon w.o.</t>
  </si>
  <si>
    <t>2. runde</t>
  </si>
  <si>
    <t xml:space="preserve"> Ytre Bowlinglag</t>
  </si>
  <si>
    <t xml:space="preserve"> Fliseksperten</t>
  </si>
  <si>
    <t xml:space="preserve"> Tieto</t>
  </si>
  <si>
    <t>NY</t>
  </si>
  <si>
    <t>Ole Morten Aarø</t>
  </si>
  <si>
    <t>Jan-Erik Myhr</t>
  </si>
  <si>
    <t>Halvor Vaagen</t>
  </si>
  <si>
    <t>Amund Vaagen</t>
  </si>
  <si>
    <t>Jarle Endresplass</t>
  </si>
  <si>
    <t>▲</t>
  </si>
  <si>
    <t>▼</t>
  </si>
  <si>
    <t>Pablo Eimantas</t>
  </si>
  <si>
    <t>Evaldas Rammunis</t>
  </si>
  <si>
    <t>Arne Tennøy</t>
  </si>
  <si>
    <t>Kjetil Hoem</t>
  </si>
  <si>
    <t>Tor Åge Brevik</t>
  </si>
  <si>
    <t>Ulrik Post Pedersen</t>
  </si>
  <si>
    <t>Per Ove Ringdal</t>
  </si>
  <si>
    <t>Mads Lønsethagen</t>
  </si>
  <si>
    <t>Kjetil Oterholm</t>
  </si>
  <si>
    <t>Sindre Aure</t>
  </si>
  <si>
    <t>Magne Farstadvoll</t>
  </si>
  <si>
    <t>(-1)</t>
  </si>
  <si>
    <t>(-2)</t>
  </si>
  <si>
    <t>(-4)</t>
  </si>
  <si>
    <t>(-5)</t>
  </si>
  <si>
    <t>(+4)</t>
  </si>
  <si>
    <t>(+3)</t>
  </si>
  <si>
    <t>(+2)</t>
  </si>
  <si>
    <t>Ytre Bowlinglag w.o.</t>
  </si>
  <si>
    <t xml:space="preserve"> 3. runde</t>
  </si>
  <si>
    <t>Uke 2017/42</t>
  </si>
  <si>
    <t>Danielsen å I w.o.</t>
  </si>
  <si>
    <t>Rørlegger1 w.o.</t>
  </si>
  <si>
    <t>3. runde</t>
  </si>
  <si>
    <t xml:space="preserve"> Vegkonoret 1</t>
  </si>
  <si>
    <t>Vibeke Grønseth</t>
  </si>
  <si>
    <t>Bogdan Lozowski</t>
  </si>
  <si>
    <t>Henrik Hjelle</t>
  </si>
  <si>
    <t>Sivert Stølan</t>
  </si>
  <si>
    <t>Jan Kjetil Sandnes</t>
  </si>
  <si>
    <t>Frode Orten</t>
  </si>
  <si>
    <t>Torbjørn Brevik</t>
  </si>
  <si>
    <t>Steinar Småge</t>
  </si>
  <si>
    <t>Paul Boyle</t>
  </si>
  <si>
    <t>Roy Eltvik</t>
  </si>
  <si>
    <t>(+1)</t>
  </si>
  <si>
    <t>(-6)</t>
  </si>
  <si>
    <t xml:space="preserve"> 4. runde</t>
  </si>
  <si>
    <t>Uke 2017/44</t>
  </si>
  <si>
    <t>Jan Frode Holdhus</t>
  </si>
  <si>
    <t>Arnfinn Lange</t>
  </si>
  <si>
    <t>Halvor Sylte</t>
  </si>
  <si>
    <t>Shaukat Karimi</t>
  </si>
  <si>
    <t>Thor Bolsønes</t>
  </si>
  <si>
    <t>Brunvoll w.o.</t>
  </si>
  <si>
    <t>Geir Gjelsten</t>
  </si>
  <si>
    <t>Irene Danielsen</t>
  </si>
  <si>
    <t>Irene T. Danielsen</t>
  </si>
  <si>
    <t>:0,5</t>
  </si>
  <si>
    <t>:3,5</t>
  </si>
  <si>
    <t>Team Fuglset w.o.</t>
  </si>
  <si>
    <t>(-13)</t>
  </si>
  <si>
    <t>TABELLER  - Status etter 5. spilleomgang</t>
  </si>
  <si>
    <t xml:space="preserve"> 5. runde</t>
  </si>
  <si>
    <t>5. runde</t>
  </si>
  <si>
    <t>4. runde</t>
  </si>
  <si>
    <t>Uke 2017/46</t>
  </si>
  <si>
    <t xml:space="preserve">  </t>
  </si>
  <si>
    <t>Vegkontoret 1 w.o.</t>
  </si>
  <si>
    <t>Istad Strikers w.o.</t>
  </si>
  <si>
    <t>Lars Brian Taylor</t>
  </si>
  <si>
    <t>Julie Jørgensen</t>
  </si>
  <si>
    <t xml:space="preserve"> (+5)</t>
  </si>
  <si>
    <t>(+8)</t>
  </si>
  <si>
    <t>(-17)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</si>
</sst>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rgb="FF00B050"/>
      <name val="Lucida Sans Unicode"/>
      <family val="2"/>
    </font>
    <font>
      <b/>
      <sz val="12"/>
      <color rgb="FFC00000"/>
      <name val="Lucida Sans Unicode"/>
      <family val="2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Lucida Sans Unicode"/>
      <family val="2"/>
    </font>
    <font>
      <b/>
      <sz val="14"/>
      <color rgb="FFC00000"/>
      <name val="Lucida Sans Unicode"/>
      <family val="2"/>
    </font>
    <font>
      <sz val="11"/>
      <name val="Calibri"/>
      <family val="2"/>
      <scheme val="minor"/>
    </font>
    <font>
      <b/>
      <sz val="14"/>
      <color rgb="FF00B050"/>
      <name val="Lucida Sans Unicode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9" xfId="0" applyFont="1" applyBorder="1"/>
    <xf numFmtId="0" fontId="7" fillId="2" borderId="9" xfId="0" applyFont="1" applyFill="1" applyBorder="1"/>
    <xf numFmtId="0" fontId="7" fillId="0" borderId="9" xfId="0" applyFont="1" applyBorder="1"/>
    <xf numFmtId="0" fontId="3" fillId="0" borderId="9" xfId="0" applyFont="1" applyFill="1" applyBorder="1" applyAlignment="1">
      <alignment horizontal="center"/>
    </xf>
    <xf numFmtId="0" fontId="7" fillId="0" borderId="9" xfId="0" applyFont="1" applyFill="1" applyBorder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8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8" fillId="0" borderId="9" xfId="0" applyFont="1" applyBorder="1"/>
    <xf numFmtId="0" fontId="8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7" fillId="0" borderId="9" xfId="0" applyFont="1" applyFill="1" applyBorder="1" applyAlignment="1">
      <alignment horizontal="center"/>
    </xf>
    <xf numFmtId="0" fontId="15" fillId="0" borderId="19" xfId="0" applyFont="1" applyBorder="1"/>
    <xf numFmtId="0" fontId="17" fillId="0" borderId="16" xfId="0" applyFont="1" applyBorder="1"/>
    <xf numFmtId="0" fontId="18" fillId="0" borderId="18" xfId="0" applyFont="1" applyBorder="1"/>
    <xf numFmtId="0" fontId="13" fillId="0" borderId="18" xfId="0" applyFont="1" applyBorder="1" applyAlignment="1">
      <alignment horizontal="center"/>
    </xf>
    <xf numFmtId="0" fontId="13" fillId="0" borderId="18" xfId="0" applyFont="1" applyBorder="1"/>
    <xf numFmtId="0" fontId="18" fillId="0" borderId="20" xfId="0" applyFont="1" applyBorder="1"/>
    <xf numFmtId="0" fontId="13" fillId="0" borderId="19" xfId="0" applyFont="1" applyBorder="1"/>
    <xf numFmtId="0" fontId="19" fillId="0" borderId="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7" fillId="0" borderId="19" xfId="0" applyFont="1" applyBorder="1"/>
    <xf numFmtId="0" fontId="13" fillId="0" borderId="20" xfId="0" applyFont="1" applyBorder="1" applyAlignment="1">
      <alignment horizontal="center"/>
    </xf>
    <xf numFmtId="0" fontId="18" fillId="0" borderId="26" xfId="0" applyFont="1" applyBorder="1"/>
    <xf numFmtId="0" fontId="20" fillId="0" borderId="7" xfId="0" applyFont="1" applyBorder="1"/>
    <xf numFmtId="0" fontId="13" fillId="0" borderId="21" xfId="0" applyFont="1" applyBorder="1" applyAlignment="1">
      <alignment horizontal="center"/>
    </xf>
    <xf numFmtId="0" fontId="13" fillId="0" borderId="21" xfId="0" applyFont="1" applyBorder="1"/>
    <xf numFmtId="0" fontId="18" fillId="0" borderId="27" xfId="0" applyFont="1" applyBorder="1"/>
    <xf numFmtId="0" fontId="20" fillId="0" borderId="2" xfId="0" applyFont="1" applyBorder="1"/>
    <xf numFmtId="0" fontId="13" fillId="0" borderId="22" xfId="0" applyFont="1" applyBorder="1" applyAlignment="1">
      <alignment horizontal="center"/>
    </xf>
    <xf numFmtId="0" fontId="13" fillId="0" borderId="22" xfId="0" applyFont="1" applyBorder="1"/>
    <xf numFmtId="0" fontId="17" fillId="0" borderId="23" xfId="0" applyFont="1" applyBorder="1"/>
    <xf numFmtId="0" fontId="18" fillId="0" borderId="25" xfId="0" applyFont="1" applyBorder="1"/>
    <xf numFmtId="0" fontId="13" fillId="0" borderId="23" xfId="0" applyFont="1" applyBorder="1"/>
    <xf numFmtId="0" fontId="20" fillId="0" borderId="24" xfId="0" applyFont="1" applyBorder="1"/>
    <xf numFmtId="0" fontId="13" fillId="0" borderId="25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16" xfId="0" applyFont="1" applyBorder="1"/>
    <xf numFmtId="0" fontId="20" fillId="0" borderId="17" xfId="0" applyFont="1" applyBorder="1"/>
    <xf numFmtId="49" fontId="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11" xfId="0" applyFont="1" applyBorder="1"/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/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7" fillId="0" borderId="12" xfId="0" applyFont="1" applyBorder="1"/>
    <xf numFmtId="0" fontId="3" fillId="0" borderId="0" xfId="0" applyFont="1" applyFill="1" applyBorder="1" applyAlignment="1">
      <alignment horizontal="center"/>
    </xf>
    <xf numFmtId="0" fontId="7" fillId="2" borderId="12" xfId="0" applyFont="1" applyFill="1" applyBorder="1"/>
    <xf numFmtId="0" fontId="3" fillId="0" borderId="0" xfId="0" applyFont="1" applyBorder="1"/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0" xfId="0" applyFont="1" applyFill="1" applyBorder="1"/>
    <xf numFmtId="0" fontId="24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5" fillId="0" borderId="4" xfId="0" applyFont="1" applyBorder="1"/>
    <xf numFmtId="0" fontId="6" fillId="0" borderId="0" xfId="0" applyFont="1" applyBorder="1"/>
    <xf numFmtId="0" fontId="1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/>
    <xf numFmtId="0" fontId="24" fillId="0" borderId="4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5" xfId="0" applyFont="1" applyBorder="1"/>
    <xf numFmtId="0" fontId="3" fillId="0" borderId="7" xfId="0" applyFont="1" applyFill="1" applyBorder="1" applyAlignment="1">
      <alignment horizontal="center"/>
    </xf>
    <xf numFmtId="0" fontId="6" fillId="0" borderId="3" xfId="0" applyFont="1" applyBorder="1"/>
    <xf numFmtId="0" fontId="24" fillId="0" borderId="6" xfId="0" applyFont="1" applyBorder="1"/>
    <xf numFmtId="0" fontId="6" fillId="0" borderId="8" xfId="0" applyFont="1" applyBorder="1"/>
    <xf numFmtId="0" fontId="3" fillId="0" borderId="1" xfId="0" applyFont="1" applyBorder="1" applyAlignment="1">
      <alignment horizontal="center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8" fillId="0" borderId="0" xfId="0" applyFont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 applyBorder="1"/>
    <xf numFmtId="0" fontId="9" fillId="0" borderId="13" xfId="0" applyFont="1" applyBorder="1" applyAlignment="1">
      <alignment horizontal="center"/>
    </xf>
    <xf numFmtId="0" fontId="6" fillId="0" borderId="1" xfId="0" applyFont="1" applyBorder="1"/>
    <xf numFmtId="0" fontId="3" fillId="0" borderId="4" xfId="0" applyFont="1" applyBorder="1"/>
    <xf numFmtId="0" fontId="6" fillId="0" borderId="4" xfId="0" applyFont="1" applyBorder="1"/>
    <xf numFmtId="0" fontId="7" fillId="0" borderId="4" xfId="0" applyFont="1" applyBorder="1"/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/>
    <xf numFmtId="0" fontId="30" fillId="0" borderId="1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9" fillId="0" borderId="15" xfId="0" applyFont="1" applyBorder="1"/>
    <xf numFmtId="0" fontId="29" fillId="2" borderId="15" xfId="0" applyFont="1" applyFill="1" applyBorder="1" applyAlignment="1">
      <alignment horizontal="center"/>
    </xf>
    <xf numFmtId="0" fontId="29" fillId="0" borderId="9" xfId="0" applyFont="1" applyBorder="1" applyAlignment="1">
      <alignment horizontal="center"/>
    </xf>
    <xf numFmtId="164" fontId="29" fillId="0" borderId="9" xfId="0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0" fontId="28" fillId="0" borderId="12" xfId="0" applyFont="1" applyBorder="1"/>
    <xf numFmtId="0" fontId="28" fillId="0" borderId="11" xfId="0" applyFont="1" applyBorder="1"/>
    <xf numFmtId="0" fontId="28" fillId="0" borderId="0" xfId="0" applyFont="1" applyBorder="1"/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0" xfId="0" applyFont="1" applyBorder="1"/>
    <xf numFmtId="164" fontId="29" fillId="2" borderId="9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64" fontId="29" fillId="2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8" fillId="0" borderId="9" xfId="0" applyFont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9" fillId="0" borderId="9" xfId="0" applyFont="1" applyBorder="1"/>
    <xf numFmtId="0" fontId="34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8" fillId="0" borderId="9" xfId="0" applyFont="1" applyFill="1" applyBorder="1"/>
    <xf numFmtId="0" fontId="9" fillId="0" borderId="9" xfId="0" applyFont="1" applyBorder="1" applyAlignment="1">
      <alignment horizontal="left"/>
    </xf>
    <xf numFmtId="0" fontId="35" fillId="2" borderId="0" xfId="0" applyFont="1" applyFill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7" fillId="0" borderId="12" xfId="0" applyFont="1" applyFill="1" applyBorder="1"/>
    <xf numFmtId="0" fontId="7" fillId="0" borderId="12" xfId="0" applyFont="1" applyFill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37" fillId="0" borderId="4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36" fillId="0" borderId="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19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zoomScaleNormal="100" workbookViewId="0">
      <selection sqref="A1:M1"/>
    </sheetView>
  </sheetViews>
  <sheetFormatPr baseColWidth="10" defaultColWidth="10.88671875" defaultRowHeight="14.4" x14ac:dyDescent="0.3"/>
  <cols>
    <col min="1" max="1" width="15.5546875" style="116" customWidth="1"/>
    <col min="2" max="2" width="5" style="140" customWidth="1"/>
    <col min="3" max="3" width="4.5546875" style="140" customWidth="1"/>
    <col min="4" max="4" width="0.88671875" style="140" customWidth="1"/>
    <col min="5" max="5" width="28.5546875" style="116" customWidth="1"/>
    <col min="6" max="6" width="9.6640625" style="141" customWidth="1"/>
    <col min="7" max="7" width="8.33203125" style="140" customWidth="1"/>
    <col min="8" max="8" width="10" style="140" customWidth="1"/>
    <col min="9" max="9" width="4.44140625" style="140" customWidth="1"/>
    <col min="10" max="10" width="3.88671875" style="140" customWidth="1"/>
    <col min="11" max="11" width="3.33203125" style="140" customWidth="1"/>
    <col min="12" max="12" width="4.109375" style="140" bestFit="1" customWidth="1"/>
    <col min="13" max="13" width="11.6640625" style="140" customWidth="1"/>
    <col min="14" max="14" width="2" style="140" customWidth="1"/>
    <col min="15" max="16384" width="10.88671875" style="116"/>
  </cols>
  <sheetData>
    <row r="1" spans="1:14" ht="28.8" x14ac:dyDescent="0.55000000000000004">
      <c r="A1" s="164" t="s">
        <v>183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15"/>
    </row>
    <row r="2" spans="1:14" ht="19.95" customHeight="1" x14ac:dyDescent="0.5500000000000000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4" spans="1:14" s="117" customFormat="1" ht="18" x14ac:dyDescent="0.35">
      <c r="B4" s="118" t="s">
        <v>14</v>
      </c>
      <c r="C4" s="118"/>
      <c r="D4" s="118"/>
      <c r="F4" s="119" t="s">
        <v>7</v>
      </c>
      <c r="G4" s="120" t="s">
        <v>3</v>
      </c>
      <c r="H4" s="120" t="s">
        <v>8</v>
      </c>
      <c r="I4" s="121" t="s">
        <v>9</v>
      </c>
      <c r="J4" s="121" t="s">
        <v>10</v>
      </c>
      <c r="K4" s="121" t="s">
        <v>11</v>
      </c>
      <c r="L4" s="121" t="s">
        <v>12</v>
      </c>
      <c r="M4" s="120" t="s">
        <v>13</v>
      </c>
      <c r="N4" s="120"/>
    </row>
    <row r="5" spans="1:14" s="117" customFormat="1" ht="18" x14ac:dyDescent="0.35">
      <c r="A5" s="122" t="s">
        <v>25</v>
      </c>
      <c r="B5" s="123">
        <v>1</v>
      </c>
      <c r="C5" s="124" t="s">
        <v>27</v>
      </c>
      <c r="D5" s="124"/>
      <c r="E5" s="125" t="s">
        <v>31</v>
      </c>
      <c r="F5" s="126">
        <v>7134</v>
      </c>
      <c r="G5" s="127">
        <v>45</v>
      </c>
      <c r="H5" s="128">
        <f t="shared" ref="H5:H11" si="0">F5/G5</f>
        <v>158.53333333333333</v>
      </c>
      <c r="I5" s="127">
        <v>5</v>
      </c>
      <c r="J5" s="127">
        <v>3</v>
      </c>
      <c r="K5" s="127">
        <v>1</v>
      </c>
      <c r="L5" s="127">
        <v>1</v>
      </c>
      <c r="M5" s="128">
        <v>14</v>
      </c>
      <c r="N5" s="129"/>
    </row>
    <row r="6" spans="1:14" s="117" customFormat="1" ht="18" x14ac:dyDescent="0.35">
      <c r="A6" s="130"/>
      <c r="B6" s="123">
        <v>2</v>
      </c>
      <c r="C6" s="124" t="s">
        <v>27</v>
      </c>
      <c r="D6" s="124"/>
      <c r="E6" s="125" t="s">
        <v>43</v>
      </c>
      <c r="F6" s="126">
        <v>5688</v>
      </c>
      <c r="G6" s="127">
        <v>36</v>
      </c>
      <c r="H6" s="128">
        <f>F6/G6</f>
        <v>158</v>
      </c>
      <c r="I6" s="127">
        <v>4</v>
      </c>
      <c r="J6" s="127">
        <v>2</v>
      </c>
      <c r="K6" s="127">
        <v>2</v>
      </c>
      <c r="L6" s="127">
        <v>0</v>
      </c>
      <c r="M6" s="128">
        <v>12</v>
      </c>
      <c r="N6" s="129"/>
    </row>
    <row r="7" spans="1:14" s="117" customFormat="1" ht="18" x14ac:dyDescent="0.35">
      <c r="A7" s="130"/>
      <c r="B7" s="123">
        <v>3</v>
      </c>
      <c r="C7" s="146" t="s">
        <v>129</v>
      </c>
      <c r="D7" s="124"/>
      <c r="E7" s="125" t="s">
        <v>15</v>
      </c>
      <c r="F7" s="126">
        <v>5565</v>
      </c>
      <c r="G7" s="127">
        <v>36</v>
      </c>
      <c r="H7" s="128">
        <f>F7/G7</f>
        <v>154.58333333333334</v>
      </c>
      <c r="I7" s="127">
        <v>4</v>
      </c>
      <c r="J7" s="127">
        <v>3</v>
      </c>
      <c r="K7" s="127">
        <v>0</v>
      </c>
      <c r="L7" s="127">
        <v>1</v>
      </c>
      <c r="M7" s="128">
        <v>10</v>
      </c>
      <c r="N7" s="129"/>
    </row>
    <row r="8" spans="1:14" s="117" customFormat="1" ht="18" x14ac:dyDescent="0.35">
      <c r="A8" s="130"/>
      <c r="B8" s="123">
        <v>4</v>
      </c>
      <c r="C8" s="147" t="s">
        <v>130</v>
      </c>
      <c r="D8" s="124"/>
      <c r="E8" s="125" t="s">
        <v>6</v>
      </c>
      <c r="F8" s="126">
        <v>5606</v>
      </c>
      <c r="G8" s="127">
        <v>36</v>
      </c>
      <c r="H8" s="128">
        <f t="shared" si="0"/>
        <v>155.72222222222223</v>
      </c>
      <c r="I8" s="127">
        <v>4</v>
      </c>
      <c r="J8" s="127">
        <v>2</v>
      </c>
      <c r="K8" s="127">
        <v>1</v>
      </c>
      <c r="L8" s="127">
        <v>1</v>
      </c>
      <c r="M8" s="128">
        <v>9</v>
      </c>
      <c r="N8" s="129"/>
    </row>
    <row r="9" spans="1:14" s="117" customFormat="1" ht="18" x14ac:dyDescent="0.35">
      <c r="A9" s="130"/>
      <c r="B9" s="123">
        <v>5</v>
      </c>
      <c r="C9" s="124" t="s">
        <v>27</v>
      </c>
      <c r="D9" s="124"/>
      <c r="E9" s="125" t="s">
        <v>5</v>
      </c>
      <c r="F9" s="126">
        <v>5095</v>
      </c>
      <c r="G9" s="127">
        <v>36</v>
      </c>
      <c r="H9" s="128">
        <f>F9/G9</f>
        <v>141.52777777777777</v>
      </c>
      <c r="I9" s="127">
        <v>4</v>
      </c>
      <c r="J9" s="127">
        <v>2</v>
      </c>
      <c r="K9" s="127">
        <v>0</v>
      </c>
      <c r="L9" s="127">
        <v>2</v>
      </c>
      <c r="M9" s="128">
        <v>8.5</v>
      </c>
      <c r="N9" s="129"/>
    </row>
    <row r="10" spans="1:14" s="117" customFormat="1" ht="18" x14ac:dyDescent="0.35">
      <c r="A10" s="130"/>
      <c r="B10" s="123">
        <v>6</v>
      </c>
      <c r="C10" s="124" t="s">
        <v>27</v>
      </c>
      <c r="D10" s="124"/>
      <c r="E10" s="125" t="s">
        <v>17</v>
      </c>
      <c r="F10" s="126">
        <v>4951</v>
      </c>
      <c r="G10" s="127">
        <v>36</v>
      </c>
      <c r="H10" s="128">
        <f t="shared" si="0"/>
        <v>137.52777777777777</v>
      </c>
      <c r="I10" s="127">
        <v>4</v>
      </c>
      <c r="J10" s="127">
        <v>1</v>
      </c>
      <c r="K10" s="127">
        <v>0</v>
      </c>
      <c r="L10" s="127">
        <v>3</v>
      </c>
      <c r="M10" s="128">
        <v>4</v>
      </c>
      <c r="N10" s="129"/>
    </row>
    <row r="11" spans="1:14" s="117" customFormat="1" ht="18" x14ac:dyDescent="0.35">
      <c r="A11" s="131"/>
      <c r="B11" s="123">
        <v>7</v>
      </c>
      <c r="C11" s="124" t="s">
        <v>27</v>
      </c>
      <c r="D11" s="124"/>
      <c r="E11" s="125" t="s">
        <v>16</v>
      </c>
      <c r="F11" s="126">
        <v>6461</v>
      </c>
      <c r="G11" s="127">
        <v>45</v>
      </c>
      <c r="H11" s="128">
        <f t="shared" si="0"/>
        <v>143.57777777777778</v>
      </c>
      <c r="I11" s="127">
        <v>5</v>
      </c>
      <c r="J11" s="127">
        <v>0</v>
      </c>
      <c r="K11" s="127">
        <v>0</v>
      </c>
      <c r="L11" s="127">
        <v>5</v>
      </c>
      <c r="M11" s="128">
        <v>2.5</v>
      </c>
      <c r="N11" s="129"/>
    </row>
    <row r="12" spans="1:14" s="117" customFormat="1" ht="18" x14ac:dyDescent="0.35">
      <c r="A12" s="132"/>
      <c r="B12" s="133"/>
      <c r="C12" s="134"/>
      <c r="D12" s="134"/>
      <c r="E12" s="135"/>
      <c r="F12" s="150" t="s">
        <v>1</v>
      </c>
      <c r="G12" s="150" t="s">
        <v>1</v>
      </c>
      <c r="H12" s="129"/>
      <c r="I12" s="129"/>
      <c r="J12" s="129"/>
      <c r="K12" s="129"/>
      <c r="L12" s="129"/>
      <c r="M12" s="129"/>
      <c r="N12" s="129"/>
    </row>
    <row r="13" spans="1:14" s="117" customFormat="1" ht="18" x14ac:dyDescent="0.35">
      <c r="B13" s="118" t="s">
        <v>14</v>
      </c>
      <c r="C13" s="118"/>
      <c r="D13" s="118"/>
      <c r="F13" s="120" t="s">
        <v>7</v>
      </c>
      <c r="G13" s="120" t="s">
        <v>3</v>
      </c>
      <c r="H13" s="120" t="s">
        <v>8</v>
      </c>
      <c r="I13" s="121" t="s">
        <v>9</v>
      </c>
      <c r="J13" s="121" t="s">
        <v>10</v>
      </c>
      <c r="K13" s="121" t="s">
        <v>11</v>
      </c>
      <c r="L13" s="121" t="s">
        <v>12</v>
      </c>
      <c r="M13" s="120" t="s">
        <v>13</v>
      </c>
      <c r="N13" s="120"/>
    </row>
    <row r="14" spans="1:14" s="117" customFormat="1" ht="18" x14ac:dyDescent="0.35">
      <c r="A14" s="122" t="s">
        <v>29</v>
      </c>
      <c r="B14" s="123">
        <v>1</v>
      </c>
      <c r="C14" s="124" t="s">
        <v>27</v>
      </c>
      <c r="D14" s="124"/>
      <c r="E14" s="125" t="s">
        <v>99</v>
      </c>
      <c r="F14" s="126">
        <v>6233</v>
      </c>
      <c r="G14" s="127">
        <v>45</v>
      </c>
      <c r="H14" s="128">
        <f t="shared" ref="H14:H20" si="1">F14/G14</f>
        <v>138.51111111111112</v>
      </c>
      <c r="I14" s="127">
        <v>5</v>
      </c>
      <c r="J14" s="127">
        <v>5</v>
      </c>
      <c r="K14" s="127">
        <v>0</v>
      </c>
      <c r="L14" s="127">
        <v>0</v>
      </c>
      <c r="M14" s="136">
        <v>17</v>
      </c>
      <c r="N14" s="129"/>
    </row>
    <row r="15" spans="1:14" s="117" customFormat="1" ht="18" x14ac:dyDescent="0.35">
      <c r="A15" s="130"/>
      <c r="B15" s="123">
        <v>2</v>
      </c>
      <c r="C15" s="124" t="s">
        <v>27</v>
      </c>
      <c r="D15" s="124"/>
      <c r="E15" s="125" t="s">
        <v>42</v>
      </c>
      <c r="F15" s="126">
        <v>5960</v>
      </c>
      <c r="G15" s="127">
        <v>45</v>
      </c>
      <c r="H15" s="128">
        <f t="shared" si="1"/>
        <v>132.44444444444446</v>
      </c>
      <c r="I15" s="127">
        <v>5</v>
      </c>
      <c r="J15" s="127">
        <v>3</v>
      </c>
      <c r="K15" s="127">
        <v>0</v>
      </c>
      <c r="L15" s="127">
        <v>2</v>
      </c>
      <c r="M15" s="136">
        <v>12</v>
      </c>
      <c r="N15" s="129"/>
    </row>
    <row r="16" spans="1:14" s="117" customFormat="1" ht="18" x14ac:dyDescent="0.35">
      <c r="A16" s="130"/>
      <c r="B16" s="123">
        <v>3</v>
      </c>
      <c r="C16" s="146" t="s">
        <v>129</v>
      </c>
      <c r="D16" s="124"/>
      <c r="E16" s="125" t="s">
        <v>80</v>
      </c>
      <c r="F16" s="126">
        <v>4434</v>
      </c>
      <c r="G16" s="127">
        <v>36</v>
      </c>
      <c r="H16" s="128">
        <f>F16/G16</f>
        <v>123.16666666666667</v>
      </c>
      <c r="I16" s="127">
        <v>4</v>
      </c>
      <c r="J16" s="127">
        <v>2</v>
      </c>
      <c r="K16" s="127">
        <v>0</v>
      </c>
      <c r="L16" s="127">
        <v>2</v>
      </c>
      <c r="M16" s="136">
        <v>9</v>
      </c>
      <c r="N16" s="129"/>
    </row>
    <row r="17" spans="1:14" s="117" customFormat="1" ht="18" x14ac:dyDescent="0.35">
      <c r="A17" s="130"/>
      <c r="B17" s="123">
        <v>4</v>
      </c>
      <c r="C17" s="147" t="s">
        <v>130</v>
      </c>
      <c r="D17" s="124"/>
      <c r="E17" s="125" t="s">
        <v>98</v>
      </c>
      <c r="F17" s="126">
        <v>4619</v>
      </c>
      <c r="G17" s="127">
        <v>36</v>
      </c>
      <c r="H17" s="128">
        <f t="shared" si="1"/>
        <v>128.30555555555554</v>
      </c>
      <c r="I17" s="127">
        <v>4</v>
      </c>
      <c r="J17" s="127">
        <v>2</v>
      </c>
      <c r="K17" s="127">
        <v>0</v>
      </c>
      <c r="L17" s="127">
        <v>2</v>
      </c>
      <c r="M17" s="136">
        <v>8</v>
      </c>
      <c r="N17" s="129"/>
    </row>
    <row r="18" spans="1:14" s="117" customFormat="1" ht="18" x14ac:dyDescent="0.35">
      <c r="A18" s="130"/>
      <c r="B18" s="123">
        <v>5</v>
      </c>
      <c r="C18" s="147" t="s">
        <v>130</v>
      </c>
      <c r="D18" s="124"/>
      <c r="E18" s="125" t="s">
        <v>22</v>
      </c>
      <c r="F18" s="126">
        <v>4616</v>
      </c>
      <c r="G18" s="127">
        <v>36</v>
      </c>
      <c r="H18" s="128">
        <f>F18/G18</f>
        <v>128.22222222222223</v>
      </c>
      <c r="I18" s="127">
        <v>4</v>
      </c>
      <c r="J18" s="127">
        <v>2</v>
      </c>
      <c r="K18" s="127">
        <v>0</v>
      </c>
      <c r="L18" s="127">
        <v>2</v>
      </c>
      <c r="M18" s="136">
        <v>8</v>
      </c>
      <c r="N18" s="129"/>
    </row>
    <row r="19" spans="1:14" s="117" customFormat="1" ht="18" x14ac:dyDescent="0.35">
      <c r="A19" s="130"/>
      <c r="B19" s="123">
        <v>6</v>
      </c>
      <c r="C19" s="124" t="s">
        <v>27</v>
      </c>
      <c r="D19" s="124"/>
      <c r="E19" s="125" t="s">
        <v>97</v>
      </c>
      <c r="F19" s="126">
        <v>4300</v>
      </c>
      <c r="G19" s="127">
        <v>36</v>
      </c>
      <c r="H19" s="128">
        <f t="shared" si="1"/>
        <v>119.44444444444444</v>
      </c>
      <c r="I19" s="127">
        <v>4</v>
      </c>
      <c r="J19" s="127">
        <v>1</v>
      </c>
      <c r="K19" s="127">
        <v>0</v>
      </c>
      <c r="L19" s="127">
        <v>3</v>
      </c>
      <c r="M19" s="136">
        <v>3</v>
      </c>
      <c r="N19" s="129"/>
    </row>
    <row r="20" spans="1:14" s="117" customFormat="1" ht="18" x14ac:dyDescent="0.35">
      <c r="A20" s="131"/>
      <c r="B20" s="123">
        <v>7</v>
      </c>
      <c r="C20" s="124" t="s">
        <v>27</v>
      </c>
      <c r="D20" s="124"/>
      <c r="E20" s="125" t="s">
        <v>18</v>
      </c>
      <c r="F20" s="126">
        <v>4190</v>
      </c>
      <c r="G20" s="127">
        <v>36</v>
      </c>
      <c r="H20" s="128">
        <f t="shared" si="1"/>
        <v>116.38888888888889</v>
      </c>
      <c r="I20" s="127">
        <v>4</v>
      </c>
      <c r="J20" s="127">
        <v>0</v>
      </c>
      <c r="K20" s="127">
        <v>0</v>
      </c>
      <c r="L20" s="127">
        <v>4</v>
      </c>
      <c r="M20" s="136">
        <v>3</v>
      </c>
      <c r="N20" s="129"/>
    </row>
    <row r="21" spans="1:14" s="117" customFormat="1" ht="18" x14ac:dyDescent="0.35">
      <c r="A21" s="132"/>
      <c r="B21" s="133"/>
      <c r="C21" s="137"/>
      <c r="D21" s="134"/>
      <c r="E21" s="135"/>
      <c r="F21" s="150" t="s">
        <v>1</v>
      </c>
      <c r="G21" s="150" t="s">
        <v>1</v>
      </c>
      <c r="H21" s="129"/>
      <c r="I21" s="138"/>
      <c r="J21" s="138"/>
      <c r="K21" s="138"/>
      <c r="L21" s="138"/>
      <c r="M21" s="139"/>
      <c r="N21" s="129"/>
    </row>
    <row r="22" spans="1:14" ht="18" x14ac:dyDescent="0.35">
      <c r="B22" s="117" t="s">
        <v>1</v>
      </c>
      <c r="F22" s="141" t="s">
        <v>1</v>
      </c>
      <c r="G22" s="141" t="s">
        <v>1</v>
      </c>
    </row>
    <row r="23" spans="1:14" x14ac:dyDescent="0.3">
      <c r="F23" s="141" t="s">
        <v>1</v>
      </c>
      <c r="G23" s="141" t="s">
        <v>1</v>
      </c>
    </row>
  </sheetData>
  <sortState ref="A5:N11">
    <sortCondition descending="1" ref="M5:M11"/>
    <sortCondition descending="1" ref="H5:H11"/>
  </sortState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zoomScaleNormal="100" workbookViewId="0">
      <pane ySplit="2" topLeftCell="A58" activePane="bottomLeft" state="frozen"/>
      <selection pane="bottomLeft" activeCell="E85" sqref="E85"/>
    </sheetView>
  </sheetViews>
  <sheetFormatPr baseColWidth="10" defaultRowHeight="14.4" x14ac:dyDescent="0.3"/>
  <cols>
    <col min="1" max="1" width="13.44140625" style="4" bestFit="1" customWidth="1"/>
    <col min="2" max="2" width="19.109375" customWidth="1"/>
    <col min="3" max="3" width="31.5546875" customWidth="1"/>
    <col min="4" max="4" width="5.109375" bestFit="1" customWidth="1"/>
    <col min="5" max="5" width="12.5546875" style="27" customWidth="1"/>
    <col min="6" max="6" width="31.5546875" customWidth="1"/>
    <col min="7" max="7" width="4.33203125" bestFit="1" customWidth="1"/>
    <col min="8" max="8" width="11.33203125" customWidth="1"/>
  </cols>
  <sheetData>
    <row r="1" spans="1:8" ht="26.4" thickBot="1" x14ac:dyDescent="0.55000000000000004">
      <c r="C1" s="166" t="s">
        <v>40</v>
      </c>
      <c r="D1" s="167"/>
      <c r="E1" s="168"/>
      <c r="F1" s="166" t="s">
        <v>41</v>
      </c>
      <c r="G1" s="167"/>
      <c r="H1" s="168"/>
    </row>
    <row r="2" spans="1:8" ht="8.4" customHeight="1" thickBot="1" x14ac:dyDescent="0.35">
      <c r="A2" s="28"/>
      <c r="B2" s="2"/>
      <c r="C2" s="2"/>
      <c r="D2" s="2"/>
      <c r="E2" s="3"/>
    </row>
    <row r="3" spans="1:8" ht="6" customHeight="1" x14ac:dyDescent="0.4">
      <c r="A3" s="31"/>
      <c r="B3" s="32"/>
      <c r="C3" s="56"/>
      <c r="D3" s="57"/>
      <c r="E3" s="33"/>
      <c r="F3" s="56"/>
      <c r="G3" s="57"/>
      <c r="H3" s="34"/>
    </row>
    <row r="4" spans="1:8" ht="21" x14ac:dyDescent="0.4">
      <c r="A4" s="30" t="s">
        <v>60</v>
      </c>
      <c r="B4" s="35" t="s">
        <v>100</v>
      </c>
      <c r="C4" s="36" t="s">
        <v>31</v>
      </c>
      <c r="D4" s="37">
        <v>4</v>
      </c>
      <c r="E4" s="38">
        <v>1564</v>
      </c>
      <c r="F4" s="36" t="s">
        <v>80</v>
      </c>
      <c r="G4" s="37">
        <v>4</v>
      </c>
      <c r="H4" s="38">
        <v>1102</v>
      </c>
    </row>
    <row r="5" spans="1:8" ht="21" customHeight="1" x14ac:dyDescent="0.4">
      <c r="A5" s="39"/>
      <c r="B5" s="35"/>
      <c r="C5" s="36" t="s">
        <v>16</v>
      </c>
      <c r="D5" s="37">
        <v>0</v>
      </c>
      <c r="E5" s="40">
        <v>1251</v>
      </c>
      <c r="F5" s="36" t="s">
        <v>18</v>
      </c>
      <c r="G5" s="37">
        <v>0</v>
      </c>
      <c r="H5" s="38">
        <v>999</v>
      </c>
    </row>
    <row r="6" spans="1:8" ht="6" customHeight="1" x14ac:dyDescent="0.4">
      <c r="A6" s="39"/>
      <c r="B6" s="35"/>
      <c r="C6" s="41"/>
      <c r="D6" s="42"/>
      <c r="E6" s="43"/>
      <c r="F6" s="41"/>
      <c r="G6" s="42" t="s">
        <v>1</v>
      </c>
      <c r="H6" s="44"/>
    </row>
    <row r="7" spans="1:8" ht="6" customHeight="1" x14ac:dyDescent="0.4">
      <c r="A7" s="39"/>
      <c r="B7" s="35"/>
      <c r="C7" s="45"/>
      <c r="D7" s="46"/>
      <c r="E7" s="47"/>
      <c r="F7" s="45"/>
      <c r="G7" s="46" t="s">
        <v>1</v>
      </c>
      <c r="H7" s="48"/>
    </row>
    <row r="8" spans="1:8" ht="21" customHeight="1" x14ac:dyDescent="0.4">
      <c r="A8" s="39"/>
      <c r="B8" s="35"/>
      <c r="C8" s="36" t="s">
        <v>6</v>
      </c>
      <c r="D8" s="37">
        <v>2</v>
      </c>
      <c r="E8" s="38">
        <v>1452</v>
      </c>
      <c r="F8" s="36" t="s">
        <v>97</v>
      </c>
      <c r="G8" s="37">
        <v>0</v>
      </c>
      <c r="H8" s="38">
        <v>1029</v>
      </c>
    </row>
    <row r="9" spans="1:8" ht="21" customHeight="1" x14ac:dyDescent="0.4">
      <c r="A9" s="39"/>
      <c r="B9" s="35"/>
      <c r="C9" s="36" t="s">
        <v>43</v>
      </c>
      <c r="D9" s="37">
        <v>2</v>
      </c>
      <c r="E9" s="40">
        <v>1401</v>
      </c>
      <c r="F9" s="36" t="s">
        <v>22</v>
      </c>
      <c r="G9" s="37">
        <v>4</v>
      </c>
      <c r="H9" s="38">
        <v>1215</v>
      </c>
    </row>
    <row r="10" spans="1:8" ht="6" customHeight="1" x14ac:dyDescent="0.4">
      <c r="A10" s="39"/>
      <c r="B10" s="35"/>
      <c r="C10" s="41"/>
      <c r="D10" s="42"/>
      <c r="E10" s="43"/>
      <c r="F10" s="41"/>
      <c r="G10" s="42" t="s">
        <v>1</v>
      </c>
      <c r="H10" s="44"/>
    </row>
    <row r="11" spans="1:8" ht="6" customHeight="1" x14ac:dyDescent="0.4">
      <c r="A11" s="39"/>
      <c r="B11" s="35"/>
      <c r="C11" s="45"/>
      <c r="D11" s="46"/>
      <c r="E11" s="47"/>
      <c r="F11" s="45"/>
      <c r="G11" s="46" t="s">
        <v>1</v>
      </c>
      <c r="H11" s="48"/>
    </row>
    <row r="12" spans="1:8" ht="21" customHeight="1" x14ac:dyDescent="0.4">
      <c r="A12" s="39"/>
      <c r="B12" s="35"/>
      <c r="C12" s="36" t="s">
        <v>5</v>
      </c>
      <c r="D12" s="37">
        <v>1</v>
      </c>
      <c r="E12" s="38">
        <v>1134</v>
      </c>
      <c r="F12" s="36" t="s">
        <v>42</v>
      </c>
      <c r="G12" s="37">
        <v>0</v>
      </c>
      <c r="H12" s="38">
        <v>1129</v>
      </c>
    </row>
    <row r="13" spans="1:8" ht="21" customHeight="1" x14ac:dyDescent="0.4">
      <c r="A13" s="39"/>
      <c r="B13" s="35"/>
      <c r="C13" s="36" t="s">
        <v>17</v>
      </c>
      <c r="D13" s="37">
        <v>3</v>
      </c>
      <c r="E13" s="40">
        <v>1281</v>
      </c>
      <c r="F13" s="36" t="s">
        <v>99</v>
      </c>
      <c r="G13" s="37">
        <v>4</v>
      </c>
      <c r="H13" s="38">
        <v>1166</v>
      </c>
    </row>
    <row r="14" spans="1:8" ht="6" customHeight="1" x14ac:dyDescent="0.4">
      <c r="A14" s="39"/>
      <c r="B14" s="35"/>
      <c r="C14" s="41"/>
      <c r="D14" s="42"/>
      <c r="E14" s="43"/>
      <c r="F14" s="41"/>
      <c r="G14" s="42"/>
      <c r="H14" s="44"/>
    </row>
    <row r="15" spans="1:8" ht="6" customHeight="1" x14ac:dyDescent="0.4">
      <c r="A15" s="39"/>
      <c r="B15" s="35"/>
      <c r="C15" s="45"/>
      <c r="D15" s="46"/>
      <c r="E15" s="47"/>
      <c r="F15" s="45"/>
      <c r="G15" s="46"/>
      <c r="H15" s="48"/>
    </row>
    <row r="16" spans="1:8" ht="21" customHeight="1" x14ac:dyDescent="0.4">
      <c r="A16" s="39"/>
      <c r="B16" s="35"/>
      <c r="C16" s="36" t="s">
        <v>149</v>
      </c>
      <c r="D16" s="37" t="s">
        <v>1</v>
      </c>
      <c r="E16" s="40" t="s">
        <v>1</v>
      </c>
      <c r="F16" s="36" t="s">
        <v>102</v>
      </c>
      <c r="G16" s="37"/>
      <c r="H16" s="38"/>
    </row>
    <row r="17" spans="1:8" ht="21" customHeight="1" x14ac:dyDescent="0.4">
      <c r="A17" s="39"/>
      <c r="B17" s="35"/>
      <c r="C17" s="36"/>
      <c r="D17" s="37" t="s">
        <v>1</v>
      </c>
      <c r="E17" s="40" t="s">
        <v>1</v>
      </c>
      <c r="F17" s="36"/>
      <c r="G17" s="37"/>
      <c r="H17" s="38"/>
    </row>
    <row r="18" spans="1:8" ht="6" customHeight="1" thickBot="1" x14ac:dyDescent="0.45">
      <c r="A18" s="49"/>
      <c r="B18" s="50"/>
      <c r="C18" s="51"/>
      <c r="D18" s="52"/>
      <c r="E18" s="53"/>
      <c r="F18" s="51"/>
      <c r="G18" s="54"/>
      <c r="H18" s="55"/>
    </row>
    <row r="19" spans="1:8" ht="6" customHeight="1" x14ac:dyDescent="0.4">
      <c r="A19" s="31"/>
      <c r="B19" s="32"/>
      <c r="C19" s="56"/>
      <c r="D19" s="57"/>
      <c r="E19" s="33"/>
      <c r="F19" s="56"/>
      <c r="G19" s="57"/>
      <c r="H19" s="34"/>
    </row>
    <row r="20" spans="1:8" ht="21" x14ac:dyDescent="0.4">
      <c r="A20" s="30" t="s">
        <v>115</v>
      </c>
      <c r="B20" s="35" t="s">
        <v>116</v>
      </c>
      <c r="C20" s="36" t="s">
        <v>6</v>
      </c>
      <c r="D20" s="37">
        <v>3</v>
      </c>
      <c r="E20" s="38">
        <v>1431</v>
      </c>
      <c r="F20" s="36" t="s">
        <v>18</v>
      </c>
      <c r="G20" s="37">
        <v>1</v>
      </c>
      <c r="H20" s="38">
        <v>1076</v>
      </c>
    </row>
    <row r="21" spans="1:8" ht="21" customHeight="1" x14ac:dyDescent="0.4">
      <c r="A21" s="39"/>
      <c r="B21" s="35"/>
      <c r="C21" s="36" t="s">
        <v>16</v>
      </c>
      <c r="D21" s="37">
        <v>1</v>
      </c>
      <c r="E21" s="40">
        <v>1395</v>
      </c>
      <c r="F21" s="36" t="s">
        <v>98</v>
      </c>
      <c r="G21" s="37">
        <v>3</v>
      </c>
      <c r="H21" s="38">
        <v>1151</v>
      </c>
    </row>
    <row r="22" spans="1:8" ht="6" customHeight="1" x14ac:dyDescent="0.4">
      <c r="A22" s="39"/>
      <c r="B22" s="35"/>
      <c r="C22" s="41"/>
      <c r="D22" s="42"/>
      <c r="E22" s="43"/>
      <c r="F22" s="41"/>
      <c r="G22" s="42"/>
      <c r="H22" s="44"/>
    </row>
    <row r="23" spans="1:8" ht="6" customHeight="1" x14ac:dyDescent="0.4">
      <c r="A23" s="39"/>
      <c r="B23" s="35"/>
      <c r="C23" s="45"/>
      <c r="D23" s="46"/>
      <c r="E23" s="47"/>
      <c r="F23" s="45"/>
      <c r="G23" s="46"/>
      <c r="H23" s="48"/>
    </row>
    <row r="24" spans="1:8" ht="21" customHeight="1" x14ac:dyDescent="0.4">
      <c r="A24" s="39"/>
      <c r="B24" s="35"/>
      <c r="C24" s="36" t="s">
        <v>17</v>
      </c>
      <c r="D24" s="37">
        <v>0</v>
      </c>
      <c r="E24" s="38">
        <v>1168</v>
      </c>
      <c r="F24" s="36" t="s">
        <v>97</v>
      </c>
      <c r="G24" s="37">
        <v>0</v>
      </c>
      <c r="H24" s="38">
        <v>1145</v>
      </c>
    </row>
    <row r="25" spans="1:8" ht="21" customHeight="1" x14ac:dyDescent="0.4">
      <c r="A25" s="39"/>
      <c r="B25" s="35"/>
      <c r="C25" s="36" t="s">
        <v>15</v>
      </c>
      <c r="D25" s="37">
        <v>4</v>
      </c>
      <c r="E25" s="40">
        <v>1433</v>
      </c>
      <c r="F25" s="36" t="s">
        <v>99</v>
      </c>
      <c r="G25" s="37">
        <v>4</v>
      </c>
      <c r="H25" s="38">
        <v>1388</v>
      </c>
    </row>
    <row r="26" spans="1:8" ht="6" customHeight="1" x14ac:dyDescent="0.4">
      <c r="A26" s="39"/>
      <c r="B26" s="35"/>
      <c r="C26" s="41"/>
      <c r="D26" s="42"/>
      <c r="E26" s="43"/>
      <c r="F26" s="41"/>
      <c r="G26" s="42"/>
      <c r="H26" s="44"/>
    </row>
    <row r="27" spans="1:8" ht="6" customHeight="1" x14ac:dyDescent="0.4">
      <c r="A27" s="39"/>
      <c r="B27" s="35"/>
      <c r="C27" s="45"/>
      <c r="D27" s="46"/>
      <c r="E27" s="47"/>
      <c r="F27" s="45"/>
      <c r="G27" s="46"/>
      <c r="H27" s="48"/>
    </row>
    <row r="28" spans="1:8" ht="21" customHeight="1" x14ac:dyDescent="0.4">
      <c r="A28" s="39"/>
      <c r="B28" s="35"/>
      <c r="C28" s="36" t="s">
        <v>43</v>
      </c>
      <c r="D28" s="37">
        <v>2</v>
      </c>
      <c r="E28" s="38">
        <v>1350</v>
      </c>
      <c r="F28" s="36" t="s">
        <v>22</v>
      </c>
      <c r="G28" s="37">
        <v>3</v>
      </c>
      <c r="H28" s="38">
        <v>1162</v>
      </c>
    </row>
    <row r="29" spans="1:8" ht="21" customHeight="1" x14ac:dyDescent="0.4">
      <c r="A29" s="39"/>
      <c r="B29" s="35"/>
      <c r="C29" s="36" t="s">
        <v>31</v>
      </c>
      <c r="D29" s="37">
        <v>2</v>
      </c>
      <c r="E29" s="40">
        <v>1388</v>
      </c>
      <c r="F29" s="36" t="s">
        <v>42</v>
      </c>
      <c r="G29" s="37">
        <v>1</v>
      </c>
      <c r="H29" s="38">
        <v>1123</v>
      </c>
    </row>
    <row r="30" spans="1:8" ht="6" customHeight="1" x14ac:dyDescent="0.4">
      <c r="A30" s="39"/>
      <c r="B30" s="35"/>
      <c r="C30" s="41"/>
      <c r="D30" s="42"/>
      <c r="E30" s="43"/>
      <c r="F30" s="41"/>
      <c r="G30" s="42"/>
      <c r="H30" s="44"/>
    </row>
    <row r="31" spans="1:8" ht="6" customHeight="1" x14ac:dyDescent="0.4">
      <c r="A31" s="39"/>
      <c r="B31" s="35"/>
      <c r="C31" s="45"/>
      <c r="D31" s="46"/>
      <c r="E31" s="47"/>
      <c r="F31" s="45"/>
      <c r="G31" s="46"/>
      <c r="H31" s="48"/>
    </row>
    <row r="32" spans="1:8" ht="21" customHeight="1" x14ac:dyDescent="0.4">
      <c r="A32" s="39"/>
      <c r="B32" s="35"/>
      <c r="C32" s="36" t="s">
        <v>117</v>
      </c>
      <c r="D32" s="37" t="s">
        <v>1</v>
      </c>
      <c r="E32" s="40" t="s">
        <v>1</v>
      </c>
      <c r="F32" s="36" t="s">
        <v>118</v>
      </c>
      <c r="G32" s="37"/>
      <c r="H32" s="38"/>
    </row>
    <row r="33" spans="1:8" ht="21" customHeight="1" x14ac:dyDescent="0.4">
      <c r="A33" s="39"/>
      <c r="B33" s="35"/>
      <c r="C33" s="36"/>
      <c r="D33" s="37" t="s">
        <v>1</v>
      </c>
      <c r="E33" s="40" t="s">
        <v>1</v>
      </c>
      <c r="F33" s="36"/>
      <c r="G33" s="37"/>
      <c r="H33" s="38"/>
    </row>
    <row r="34" spans="1:8" ht="6" customHeight="1" thickBot="1" x14ac:dyDescent="0.45">
      <c r="A34" s="49"/>
      <c r="B34" s="50"/>
      <c r="C34" s="51"/>
      <c r="D34" s="52"/>
      <c r="E34" s="53"/>
      <c r="F34" s="51"/>
      <c r="G34" s="54"/>
      <c r="H34" s="55"/>
    </row>
    <row r="35" spans="1:8" ht="6" customHeight="1" x14ac:dyDescent="0.4">
      <c r="A35" s="31"/>
      <c r="B35" s="32"/>
      <c r="C35" s="56"/>
      <c r="D35" s="57"/>
      <c r="E35" s="33"/>
      <c r="F35" s="56"/>
      <c r="G35" s="57"/>
      <c r="H35" s="34"/>
    </row>
    <row r="36" spans="1:8" ht="21" x14ac:dyDescent="0.4">
      <c r="A36" s="30" t="s">
        <v>150</v>
      </c>
      <c r="B36" s="35" t="s">
        <v>151</v>
      </c>
      <c r="C36" s="36" t="s">
        <v>16</v>
      </c>
      <c r="D36" s="37">
        <v>1</v>
      </c>
      <c r="E36" s="38">
        <v>1319</v>
      </c>
      <c r="F36" s="36" t="s">
        <v>18</v>
      </c>
      <c r="G36" s="37">
        <v>1</v>
      </c>
      <c r="H36" s="38">
        <v>998</v>
      </c>
    </row>
    <row r="37" spans="1:8" ht="21" customHeight="1" x14ac:dyDescent="0.4">
      <c r="A37" s="39"/>
      <c r="B37" s="35"/>
      <c r="C37" s="36" t="s">
        <v>15</v>
      </c>
      <c r="D37" s="37">
        <v>3</v>
      </c>
      <c r="E37" s="40">
        <v>1409</v>
      </c>
      <c r="F37" s="36" t="s">
        <v>97</v>
      </c>
      <c r="G37" s="37">
        <v>3</v>
      </c>
      <c r="H37" s="38">
        <v>1165</v>
      </c>
    </row>
    <row r="38" spans="1:8" ht="6" customHeight="1" x14ac:dyDescent="0.4">
      <c r="A38" s="39"/>
      <c r="B38" s="35"/>
      <c r="C38" s="41"/>
      <c r="D38" s="42"/>
      <c r="E38" s="43" t="s">
        <v>1</v>
      </c>
      <c r="F38" s="41"/>
      <c r="G38" s="42" t="s">
        <v>1</v>
      </c>
      <c r="H38" s="44" t="s">
        <v>1</v>
      </c>
    </row>
    <row r="39" spans="1:8" ht="6" customHeight="1" x14ac:dyDescent="0.4">
      <c r="A39" s="39"/>
      <c r="B39" s="35"/>
      <c r="C39" s="45"/>
      <c r="D39" s="46"/>
      <c r="E39" s="47" t="s">
        <v>1</v>
      </c>
      <c r="F39" s="45"/>
      <c r="G39" s="46" t="s">
        <v>1</v>
      </c>
      <c r="H39" s="48" t="s">
        <v>1</v>
      </c>
    </row>
    <row r="40" spans="1:8" ht="21" customHeight="1" x14ac:dyDescent="0.4">
      <c r="A40" s="39"/>
      <c r="B40" s="35"/>
      <c r="C40" s="36" t="s">
        <v>31</v>
      </c>
      <c r="D40" s="37">
        <v>3</v>
      </c>
      <c r="E40" s="38">
        <v>1437</v>
      </c>
      <c r="F40" s="36" t="s">
        <v>99</v>
      </c>
      <c r="G40" s="37">
        <v>3</v>
      </c>
      <c r="H40" s="38">
        <v>1110</v>
      </c>
    </row>
    <row r="41" spans="1:8" ht="21" customHeight="1" x14ac:dyDescent="0.4">
      <c r="A41" s="39"/>
      <c r="B41" s="35"/>
      <c r="C41" s="36" t="s">
        <v>5</v>
      </c>
      <c r="D41" s="37">
        <v>1</v>
      </c>
      <c r="E41" s="40">
        <v>1228</v>
      </c>
      <c r="F41" s="36" t="s">
        <v>98</v>
      </c>
      <c r="G41" s="37">
        <v>1</v>
      </c>
      <c r="H41" s="38">
        <v>1056</v>
      </c>
    </row>
    <row r="42" spans="1:8" ht="6" customHeight="1" x14ac:dyDescent="0.4">
      <c r="A42" s="39"/>
      <c r="B42" s="35"/>
      <c r="C42" s="41"/>
      <c r="D42" s="42"/>
      <c r="E42" s="43" t="s">
        <v>1</v>
      </c>
      <c r="F42" s="41"/>
      <c r="G42" s="42" t="s">
        <v>1</v>
      </c>
      <c r="H42" s="44" t="s">
        <v>1</v>
      </c>
    </row>
    <row r="43" spans="1:8" ht="6" customHeight="1" x14ac:dyDescent="0.4">
      <c r="A43" s="39"/>
      <c r="B43" s="35"/>
      <c r="C43" s="45"/>
      <c r="D43" s="46"/>
      <c r="E43" s="47" t="s">
        <v>1</v>
      </c>
      <c r="F43" s="45"/>
      <c r="G43" s="46" t="s">
        <v>1</v>
      </c>
      <c r="H43" s="48" t="s">
        <v>1</v>
      </c>
    </row>
    <row r="44" spans="1:8" ht="21" customHeight="1" x14ac:dyDescent="0.4">
      <c r="A44" s="39"/>
      <c r="B44" s="35"/>
      <c r="C44" s="36" t="s">
        <v>17</v>
      </c>
      <c r="D44" s="37">
        <v>1</v>
      </c>
      <c r="E44" s="38">
        <v>1331</v>
      </c>
      <c r="F44" s="36" t="s">
        <v>42</v>
      </c>
      <c r="G44" s="37">
        <v>4</v>
      </c>
      <c r="H44" s="38">
        <v>1207</v>
      </c>
    </row>
    <row r="45" spans="1:8" ht="21" customHeight="1" x14ac:dyDescent="0.4">
      <c r="A45" s="39"/>
      <c r="B45" s="35"/>
      <c r="C45" s="36" t="s">
        <v>6</v>
      </c>
      <c r="D45" s="37">
        <v>3</v>
      </c>
      <c r="E45" s="40">
        <v>1408</v>
      </c>
      <c r="F45" s="36" t="s">
        <v>80</v>
      </c>
      <c r="G45" s="37">
        <v>0</v>
      </c>
      <c r="H45" s="38">
        <v>1006</v>
      </c>
    </row>
    <row r="46" spans="1:8" ht="6" customHeight="1" x14ac:dyDescent="0.4">
      <c r="A46" s="39"/>
      <c r="B46" s="35"/>
      <c r="C46" s="41"/>
      <c r="D46" s="42"/>
      <c r="E46" s="43"/>
      <c r="F46" s="41"/>
      <c r="G46" s="42"/>
      <c r="H46" s="44"/>
    </row>
    <row r="47" spans="1:8" ht="6" customHeight="1" x14ac:dyDescent="0.4">
      <c r="A47" s="39"/>
      <c r="B47" s="35"/>
      <c r="C47" s="45"/>
      <c r="D47" s="46"/>
      <c r="E47" s="47"/>
      <c r="F47" s="45"/>
      <c r="G47" s="46"/>
      <c r="H47" s="48"/>
    </row>
    <row r="48" spans="1:8" ht="21" customHeight="1" x14ac:dyDescent="0.4">
      <c r="A48" s="39"/>
      <c r="B48" s="35"/>
      <c r="C48" s="36" t="s">
        <v>152</v>
      </c>
      <c r="D48" s="37" t="s">
        <v>1</v>
      </c>
      <c r="E48" s="40" t="s">
        <v>1</v>
      </c>
      <c r="F48" s="36" t="s">
        <v>153</v>
      </c>
      <c r="G48" s="37"/>
      <c r="H48" s="38"/>
    </row>
    <row r="49" spans="1:8" ht="21" customHeight="1" x14ac:dyDescent="0.4">
      <c r="A49" s="39"/>
      <c r="B49" s="35"/>
      <c r="C49" s="36"/>
      <c r="D49" s="37" t="s">
        <v>1</v>
      </c>
      <c r="E49" s="40" t="s">
        <v>1</v>
      </c>
      <c r="F49" s="36"/>
      <c r="G49" s="37"/>
      <c r="H49" s="38"/>
    </row>
    <row r="50" spans="1:8" ht="6" customHeight="1" thickBot="1" x14ac:dyDescent="0.45">
      <c r="A50" s="49"/>
      <c r="B50" s="50"/>
      <c r="C50" s="51"/>
      <c r="D50" s="52"/>
      <c r="E50" s="53"/>
      <c r="F50" s="51"/>
      <c r="G50" s="54"/>
      <c r="H50" s="55"/>
    </row>
    <row r="51" spans="1:8" ht="6" customHeight="1" x14ac:dyDescent="0.4">
      <c r="A51" s="31"/>
      <c r="B51" s="32"/>
      <c r="C51" s="56"/>
      <c r="D51" s="57"/>
      <c r="E51" s="33"/>
      <c r="F51" s="56"/>
      <c r="G51" s="57"/>
      <c r="H51" s="34"/>
    </row>
    <row r="52" spans="1:8" ht="21" x14ac:dyDescent="0.4">
      <c r="A52" s="30" t="s">
        <v>168</v>
      </c>
      <c r="B52" s="35" t="s">
        <v>169</v>
      </c>
      <c r="C52" s="36" t="s">
        <v>16</v>
      </c>
      <c r="D52" s="157">
        <v>0.5</v>
      </c>
      <c r="E52" s="38">
        <v>1239</v>
      </c>
      <c r="F52" s="36" t="s">
        <v>42</v>
      </c>
      <c r="G52" s="37">
        <v>3</v>
      </c>
      <c r="H52" s="38">
        <v>1232</v>
      </c>
    </row>
    <row r="53" spans="1:8" ht="21" customHeight="1" x14ac:dyDescent="0.4">
      <c r="A53" s="39"/>
      <c r="B53" s="35"/>
      <c r="C53" s="36" t="s">
        <v>5</v>
      </c>
      <c r="D53" s="157">
        <v>3.5</v>
      </c>
      <c r="E53" s="40">
        <v>1380</v>
      </c>
      <c r="F53" s="36" t="s">
        <v>18</v>
      </c>
      <c r="G53" s="37">
        <v>1</v>
      </c>
      <c r="H53" s="38">
        <v>1117</v>
      </c>
    </row>
    <row r="54" spans="1:8" ht="6" customHeight="1" x14ac:dyDescent="0.4">
      <c r="A54" s="39"/>
      <c r="B54" s="35"/>
      <c r="C54" s="41" t="s">
        <v>1</v>
      </c>
      <c r="D54" s="42" t="s">
        <v>1</v>
      </c>
      <c r="E54" s="43" t="s">
        <v>1</v>
      </c>
      <c r="F54" s="41" t="s">
        <v>1</v>
      </c>
      <c r="G54" s="42" t="s">
        <v>1</v>
      </c>
      <c r="H54" s="44" t="s">
        <v>1</v>
      </c>
    </row>
    <row r="55" spans="1:8" ht="6" customHeight="1" x14ac:dyDescent="0.4">
      <c r="A55" s="39"/>
      <c r="B55" s="35"/>
      <c r="C55" s="45" t="s">
        <v>1</v>
      </c>
      <c r="D55" s="46" t="s">
        <v>1</v>
      </c>
      <c r="E55" s="47" t="s">
        <v>1</v>
      </c>
      <c r="F55" s="45" t="s">
        <v>1</v>
      </c>
      <c r="G55" s="46" t="s">
        <v>1</v>
      </c>
      <c r="H55" s="48" t="s">
        <v>1</v>
      </c>
    </row>
    <row r="56" spans="1:8" ht="21" customHeight="1" x14ac:dyDescent="0.4">
      <c r="A56" s="39"/>
      <c r="B56" s="35"/>
      <c r="C56" s="36" t="s">
        <v>15</v>
      </c>
      <c r="D56" s="37">
        <v>0</v>
      </c>
      <c r="E56" s="38">
        <v>1334</v>
      </c>
      <c r="F56" s="36" t="s">
        <v>98</v>
      </c>
      <c r="G56" s="37">
        <v>4</v>
      </c>
      <c r="H56" s="38">
        <v>1225</v>
      </c>
    </row>
    <row r="57" spans="1:8" ht="21" customHeight="1" x14ac:dyDescent="0.4">
      <c r="A57" s="39"/>
      <c r="B57" s="35"/>
      <c r="C57" s="36" t="s">
        <v>43</v>
      </c>
      <c r="D57" s="37">
        <v>4</v>
      </c>
      <c r="E57" s="40">
        <v>1577</v>
      </c>
      <c r="F57" s="36" t="s">
        <v>22</v>
      </c>
      <c r="G57" s="37">
        <v>0</v>
      </c>
      <c r="H57" s="38">
        <v>1122</v>
      </c>
    </row>
    <row r="58" spans="1:8" ht="6" customHeight="1" x14ac:dyDescent="0.4">
      <c r="A58" s="39"/>
      <c r="B58" s="35"/>
      <c r="C58" s="41" t="s">
        <v>1</v>
      </c>
      <c r="D58" s="42" t="s">
        <v>1</v>
      </c>
      <c r="E58" s="43" t="s">
        <v>1</v>
      </c>
      <c r="F58" s="41" t="s">
        <v>1</v>
      </c>
      <c r="G58" s="42" t="s">
        <v>1</v>
      </c>
      <c r="H58" s="44" t="s">
        <v>1</v>
      </c>
    </row>
    <row r="59" spans="1:8" ht="6" customHeight="1" x14ac:dyDescent="0.4">
      <c r="A59" s="39"/>
      <c r="B59" s="35"/>
      <c r="C59" s="45" t="s">
        <v>1</v>
      </c>
      <c r="D59" s="46" t="s">
        <v>1</v>
      </c>
      <c r="E59" s="47" t="s">
        <v>1</v>
      </c>
      <c r="F59" s="45" t="s">
        <v>1</v>
      </c>
      <c r="G59" s="46" t="s">
        <v>1</v>
      </c>
      <c r="H59" s="48" t="s">
        <v>1</v>
      </c>
    </row>
    <row r="60" spans="1:8" ht="21" customHeight="1" x14ac:dyDescent="0.4">
      <c r="A60" s="39"/>
      <c r="B60" s="35"/>
      <c r="C60" s="36" t="s">
        <v>31</v>
      </c>
      <c r="D60" s="37">
        <v>4</v>
      </c>
      <c r="E60" s="38">
        <v>1435</v>
      </c>
      <c r="F60" s="36" t="s">
        <v>99</v>
      </c>
      <c r="G60" s="37">
        <v>3</v>
      </c>
      <c r="H60" s="38">
        <v>1367</v>
      </c>
    </row>
    <row r="61" spans="1:8" ht="21" customHeight="1" x14ac:dyDescent="0.4">
      <c r="A61" s="39"/>
      <c r="B61" s="35"/>
      <c r="C61" s="36" t="s">
        <v>17</v>
      </c>
      <c r="D61" s="37">
        <v>0</v>
      </c>
      <c r="E61" s="40">
        <v>1171</v>
      </c>
      <c r="F61" s="36" t="s">
        <v>80</v>
      </c>
      <c r="G61" s="37">
        <v>1</v>
      </c>
      <c r="H61" s="38">
        <v>1232</v>
      </c>
    </row>
    <row r="62" spans="1:8" ht="6" customHeight="1" x14ac:dyDescent="0.4">
      <c r="A62" s="39"/>
      <c r="B62" s="35"/>
      <c r="C62" s="41" t="s">
        <v>1</v>
      </c>
      <c r="D62" s="42"/>
      <c r="E62" s="43"/>
      <c r="F62" s="41"/>
      <c r="G62" s="42"/>
      <c r="H62" s="44"/>
    </row>
    <row r="63" spans="1:8" ht="6" customHeight="1" x14ac:dyDescent="0.4">
      <c r="A63" s="39"/>
      <c r="B63" s="35"/>
      <c r="C63" s="45" t="s">
        <v>1</v>
      </c>
      <c r="D63" s="46"/>
      <c r="E63" s="47"/>
      <c r="F63" s="45"/>
      <c r="G63" s="46"/>
      <c r="H63" s="48"/>
    </row>
    <row r="64" spans="1:8" ht="21" customHeight="1" x14ac:dyDescent="0.4">
      <c r="A64" s="39"/>
      <c r="B64" s="35"/>
      <c r="C64" s="36" t="s">
        <v>181</v>
      </c>
      <c r="D64" s="37" t="s">
        <v>1</v>
      </c>
      <c r="E64" s="40" t="s">
        <v>1</v>
      </c>
      <c r="F64" s="36" t="s">
        <v>175</v>
      </c>
      <c r="G64" s="37"/>
      <c r="H64" s="38"/>
    </row>
    <row r="65" spans="1:8" ht="21" customHeight="1" x14ac:dyDescent="0.4">
      <c r="A65" s="39"/>
      <c r="B65" s="35"/>
      <c r="C65" s="36"/>
      <c r="D65" s="37" t="s">
        <v>1</v>
      </c>
      <c r="E65" s="40" t="s">
        <v>1</v>
      </c>
      <c r="F65" s="36"/>
      <c r="G65" s="37"/>
      <c r="H65" s="38"/>
    </row>
    <row r="66" spans="1:8" ht="6" customHeight="1" thickBot="1" x14ac:dyDescent="0.45">
      <c r="A66" s="49"/>
      <c r="B66" s="50"/>
      <c r="C66" s="51"/>
      <c r="D66" s="52"/>
      <c r="E66" s="53"/>
      <c r="F66" s="51"/>
      <c r="G66" s="54"/>
      <c r="H66" s="55"/>
    </row>
    <row r="67" spans="1:8" ht="6" customHeight="1" x14ac:dyDescent="0.4">
      <c r="A67" s="31"/>
      <c r="B67" s="32"/>
      <c r="C67" s="56"/>
      <c r="D67" s="57"/>
      <c r="E67" s="33"/>
      <c r="F67" s="56"/>
      <c r="G67" s="57"/>
      <c r="H67" s="34"/>
    </row>
    <row r="68" spans="1:8" ht="21" x14ac:dyDescent="0.4">
      <c r="A68" s="30" t="s">
        <v>184</v>
      </c>
      <c r="B68" s="35" t="s">
        <v>187</v>
      </c>
      <c r="C68" s="36" t="s">
        <v>6</v>
      </c>
      <c r="D68" s="181">
        <v>1</v>
      </c>
      <c r="E68" s="38">
        <v>1315</v>
      </c>
      <c r="F68" s="36" t="s">
        <v>42</v>
      </c>
      <c r="G68" s="37">
        <v>4</v>
      </c>
      <c r="H68" s="38">
        <v>1269</v>
      </c>
    </row>
    <row r="69" spans="1:8" ht="21" customHeight="1" x14ac:dyDescent="0.4">
      <c r="A69" s="39"/>
      <c r="B69" s="35"/>
      <c r="C69" s="36" t="s">
        <v>5</v>
      </c>
      <c r="D69" s="181">
        <v>3</v>
      </c>
      <c r="E69" s="40">
        <v>1353</v>
      </c>
      <c r="F69" s="36" t="s">
        <v>98</v>
      </c>
      <c r="G69" s="37">
        <v>0</v>
      </c>
      <c r="H69" s="38">
        <v>1187</v>
      </c>
    </row>
    <row r="70" spans="1:8" ht="6" customHeight="1" x14ac:dyDescent="0.4">
      <c r="A70" s="39"/>
      <c r="B70" s="35"/>
      <c r="C70" s="41" t="s">
        <v>1</v>
      </c>
      <c r="D70" s="42" t="s">
        <v>1</v>
      </c>
      <c r="E70" s="43" t="s">
        <v>1</v>
      </c>
      <c r="F70" s="41" t="s">
        <v>1</v>
      </c>
      <c r="G70" s="42" t="s">
        <v>1</v>
      </c>
      <c r="H70" s="44" t="s">
        <v>1</v>
      </c>
    </row>
    <row r="71" spans="1:8" ht="6" customHeight="1" x14ac:dyDescent="0.4">
      <c r="A71" s="39"/>
      <c r="B71" s="35"/>
      <c r="C71" s="45" t="s">
        <v>1</v>
      </c>
      <c r="D71" s="46" t="s">
        <v>1</v>
      </c>
      <c r="E71" s="47" t="s">
        <v>1</v>
      </c>
      <c r="F71" s="45" t="s">
        <v>1</v>
      </c>
      <c r="G71" s="46" t="s">
        <v>1</v>
      </c>
      <c r="H71" s="48" t="s">
        <v>188</v>
      </c>
    </row>
    <row r="72" spans="1:8" ht="21" customHeight="1" x14ac:dyDescent="0.4">
      <c r="A72" s="39"/>
      <c r="B72" s="35"/>
      <c r="C72" s="36" t="s">
        <v>43</v>
      </c>
      <c r="D72" s="37">
        <v>4</v>
      </c>
      <c r="E72" s="38">
        <v>1360</v>
      </c>
      <c r="F72" s="36" t="s">
        <v>22</v>
      </c>
      <c r="G72" s="37">
        <v>1</v>
      </c>
      <c r="H72" s="38">
        <v>1117</v>
      </c>
    </row>
    <row r="73" spans="1:8" ht="21" customHeight="1" x14ac:dyDescent="0.4">
      <c r="A73" s="39"/>
      <c r="B73" s="35"/>
      <c r="C73" s="36" t="s">
        <v>16</v>
      </c>
      <c r="D73" s="37">
        <v>0</v>
      </c>
      <c r="E73" s="40">
        <v>1257</v>
      </c>
      <c r="F73" s="36" t="s">
        <v>99</v>
      </c>
      <c r="G73" s="37">
        <v>3</v>
      </c>
      <c r="H73" s="38">
        <v>1202</v>
      </c>
    </row>
    <row r="74" spans="1:8" ht="6" customHeight="1" x14ac:dyDescent="0.4">
      <c r="A74" s="39"/>
      <c r="B74" s="35"/>
      <c r="C74" s="41" t="s">
        <v>1</v>
      </c>
      <c r="D74" s="42" t="s">
        <v>1</v>
      </c>
      <c r="E74" s="43" t="s">
        <v>1</v>
      </c>
      <c r="F74" s="41" t="s">
        <v>1</v>
      </c>
      <c r="G74" s="42" t="s">
        <v>1</v>
      </c>
      <c r="H74" s="44" t="s">
        <v>1</v>
      </c>
    </row>
    <row r="75" spans="1:8" ht="6" customHeight="1" x14ac:dyDescent="0.4">
      <c r="A75" s="39"/>
      <c r="B75" s="35"/>
      <c r="C75" s="45" t="s">
        <v>1</v>
      </c>
      <c r="D75" s="46" t="s">
        <v>1</v>
      </c>
      <c r="E75" s="47" t="s">
        <v>1</v>
      </c>
      <c r="F75" s="45" t="s">
        <v>1</v>
      </c>
      <c r="G75" s="46" t="s">
        <v>1</v>
      </c>
      <c r="H75" s="48" t="s">
        <v>1</v>
      </c>
    </row>
    <row r="76" spans="1:8" ht="21" customHeight="1" x14ac:dyDescent="0.4">
      <c r="A76" s="39"/>
      <c r="B76" s="35"/>
      <c r="C76" s="36" t="s">
        <v>31</v>
      </c>
      <c r="D76" s="37">
        <v>1</v>
      </c>
      <c r="E76" s="38">
        <v>1310</v>
      </c>
      <c r="F76" s="36" t="s">
        <v>97</v>
      </c>
      <c r="G76" s="37">
        <v>0</v>
      </c>
      <c r="H76" s="38">
        <v>961</v>
      </c>
    </row>
    <row r="77" spans="1:8" ht="21" customHeight="1" x14ac:dyDescent="0.4">
      <c r="A77" s="39"/>
      <c r="B77" s="35"/>
      <c r="C77" s="36" t="s">
        <v>15</v>
      </c>
      <c r="D77" s="37">
        <v>3</v>
      </c>
      <c r="E77" s="40">
        <v>1389</v>
      </c>
      <c r="F77" s="36" t="s">
        <v>80</v>
      </c>
      <c r="G77" s="37">
        <v>4</v>
      </c>
      <c r="H77" s="38">
        <v>1094</v>
      </c>
    </row>
    <row r="78" spans="1:8" ht="6" customHeight="1" x14ac:dyDescent="0.4">
      <c r="A78" s="39"/>
      <c r="B78" s="35"/>
      <c r="C78" s="41" t="s">
        <v>1</v>
      </c>
      <c r="D78" s="42"/>
      <c r="E78" s="43"/>
      <c r="F78" s="41"/>
      <c r="G78" s="42" t="s">
        <v>1</v>
      </c>
      <c r="H78" s="44"/>
    </row>
    <row r="79" spans="1:8" ht="6" customHeight="1" x14ac:dyDescent="0.4">
      <c r="A79" s="39"/>
      <c r="B79" s="35"/>
      <c r="C79" s="45" t="s">
        <v>1</v>
      </c>
      <c r="D79" s="46"/>
      <c r="E79" s="47"/>
      <c r="F79" s="45"/>
      <c r="G79" s="46"/>
      <c r="H79" s="48"/>
    </row>
    <row r="80" spans="1:8" ht="21" customHeight="1" x14ac:dyDescent="0.4">
      <c r="A80" s="39"/>
      <c r="B80" s="35"/>
      <c r="C80" s="36" t="s">
        <v>189</v>
      </c>
      <c r="D80" s="37" t="s">
        <v>1</v>
      </c>
      <c r="E80" s="40" t="s">
        <v>1</v>
      </c>
      <c r="F80" s="36" t="s">
        <v>190</v>
      </c>
      <c r="G80" s="37"/>
      <c r="H80" s="38"/>
    </row>
    <row r="81" spans="1:8" ht="21" customHeight="1" x14ac:dyDescent="0.4">
      <c r="A81" s="39"/>
      <c r="B81" s="35"/>
      <c r="C81" s="36"/>
      <c r="D81" s="37" t="s">
        <v>1</v>
      </c>
      <c r="E81" s="40" t="s">
        <v>1</v>
      </c>
      <c r="F81" s="36"/>
      <c r="G81" s="37"/>
      <c r="H81" s="38"/>
    </row>
    <row r="82" spans="1:8" ht="6" customHeight="1" thickBot="1" x14ac:dyDescent="0.45">
      <c r="A82" s="49"/>
      <c r="B82" s="50"/>
      <c r="C82" s="51"/>
      <c r="D82" s="52"/>
      <c r="E82" s="53"/>
      <c r="F82" s="51"/>
      <c r="G82" s="54"/>
      <c r="H82" s="55"/>
    </row>
  </sheetData>
  <mergeCells count="2">
    <mergeCell ref="C1:E1"/>
    <mergeCell ref="F1:H1"/>
  </mergeCells>
  <pageMargins left="0.7" right="0.7" top="0.75" bottom="0.75" header="0.3" footer="0.3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4"/>
  <sheetViews>
    <sheetView showGridLines="0" topLeftCell="A169" zoomScaleNormal="100" workbookViewId="0">
      <selection activeCell="J197" sqref="J197"/>
    </sheetView>
  </sheetViews>
  <sheetFormatPr baseColWidth="10" defaultRowHeight="14.4" x14ac:dyDescent="0.3"/>
  <cols>
    <col min="1" max="1" width="11.88671875" style="4" bestFit="1" customWidth="1"/>
    <col min="2" max="2" width="15.6640625" customWidth="1"/>
    <col min="3" max="3" width="20.21875" customWidth="1"/>
    <col min="4" max="4" width="4.77734375" bestFit="1" customWidth="1"/>
    <col min="5" max="5" width="2" customWidth="1"/>
    <col min="6" max="6" width="32.21875" customWidth="1"/>
    <col min="7" max="9" width="5" style="1" customWidth="1"/>
    <col min="10" max="10" width="7.33203125" style="1" customWidth="1"/>
    <col min="11" max="11" width="22.21875" customWidth="1"/>
    <col min="12" max="12" width="4.109375" bestFit="1" customWidth="1"/>
    <col min="13" max="13" width="4" bestFit="1" customWidth="1"/>
    <col min="14" max="14" width="32.21875" customWidth="1"/>
    <col min="15" max="17" width="5" style="1" customWidth="1"/>
    <col min="18" max="18" width="7.33203125" style="1" customWidth="1"/>
  </cols>
  <sheetData>
    <row r="1" spans="1:18" ht="23.4" x14ac:dyDescent="0.45">
      <c r="K1" s="169"/>
      <c r="L1" s="169"/>
      <c r="M1" s="169"/>
      <c r="N1" s="169"/>
      <c r="O1" s="169"/>
      <c r="P1" s="169"/>
      <c r="Q1" s="169"/>
      <c r="R1" s="169"/>
    </row>
    <row r="2" spans="1:18" ht="28.8" x14ac:dyDescent="0.55000000000000004">
      <c r="A2" s="164" t="s">
        <v>40</v>
      </c>
      <c r="B2" s="164"/>
      <c r="C2" s="164"/>
      <c r="D2" s="164"/>
      <c r="E2" s="164"/>
      <c r="F2" s="164"/>
      <c r="G2" s="164"/>
      <c r="H2" s="164"/>
      <c r="I2" s="164"/>
      <c r="J2" s="164"/>
      <c r="K2" s="164" t="s">
        <v>41</v>
      </c>
      <c r="L2" s="164"/>
      <c r="M2" s="164"/>
      <c r="N2" s="164"/>
      <c r="O2" s="164"/>
      <c r="P2" s="164"/>
      <c r="Q2" s="164"/>
      <c r="R2" s="164"/>
    </row>
    <row r="4" spans="1:18" ht="6" customHeight="1" x14ac:dyDescent="0.35">
      <c r="A4" s="78"/>
      <c r="B4" s="96"/>
      <c r="C4" s="79"/>
      <c r="D4" s="79"/>
      <c r="E4" s="79"/>
      <c r="F4" s="79"/>
      <c r="G4" s="80"/>
      <c r="H4" s="80"/>
      <c r="I4" s="80"/>
      <c r="J4" s="80"/>
      <c r="K4" s="111"/>
      <c r="L4" s="79"/>
      <c r="M4" s="79"/>
      <c r="N4" s="79"/>
      <c r="O4" s="80"/>
      <c r="P4" s="80"/>
      <c r="Q4" s="80"/>
      <c r="R4" s="81"/>
    </row>
    <row r="5" spans="1:18" ht="18" x14ac:dyDescent="0.35">
      <c r="A5" s="82" t="s">
        <v>19</v>
      </c>
      <c r="B5" s="94" t="s">
        <v>100</v>
      </c>
      <c r="C5" s="86" t="s">
        <v>72</v>
      </c>
      <c r="D5" s="84" t="s">
        <v>51</v>
      </c>
      <c r="E5" s="84"/>
      <c r="F5" s="77" t="s">
        <v>68</v>
      </c>
      <c r="G5" s="85">
        <v>197</v>
      </c>
      <c r="H5" s="85">
        <v>168</v>
      </c>
      <c r="I5" s="85">
        <v>142</v>
      </c>
      <c r="J5" s="75">
        <f>SUM(G5:I5)</f>
        <v>507</v>
      </c>
      <c r="K5" s="114" t="s">
        <v>81</v>
      </c>
      <c r="L5" s="84" t="s">
        <v>51</v>
      </c>
      <c r="M5" s="84"/>
      <c r="N5" s="77" t="s">
        <v>46</v>
      </c>
      <c r="O5" s="85">
        <v>104</v>
      </c>
      <c r="P5" s="85">
        <v>113</v>
      </c>
      <c r="Q5" s="85">
        <v>122</v>
      </c>
      <c r="R5" s="74">
        <f>SUM(O5:Q5)</f>
        <v>339</v>
      </c>
    </row>
    <row r="6" spans="1:18" ht="18" x14ac:dyDescent="0.35">
      <c r="A6" s="87"/>
      <c r="B6" s="94"/>
      <c r="C6" s="86" t="s">
        <v>1</v>
      </c>
      <c r="D6" s="83"/>
      <c r="E6" s="83"/>
      <c r="F6" s="77" t="s">
        <v>95</v>
      </c>
      <c r="G6" s="85">
        <v>174</v>
      </c>
      <c r="H6" s="85">
        <v>201</v>
      </c>
      <c r="I6" s="85"/>
      <c r="J6" s="75">
        <f>SUM(G6:I6)</f>
        <v>375</v>
      </c>
      <c r="K6" s="114"/>
      <c r="L6" s="83"/>
      <c r="M6" s="83"/>
      <c r="N6" s="77" t="s">
        <v>45</v>
      </c>
      <c r="O6" s="85">
        <v>100</v>
      </c>
      <c r="P6" s="85">
        <v>134</v>
      </c>
      <c r="Q6" s="85">
        <v>105</v>
      </c>
      <c r="R6" s="74">
        <f>SUM(O6:Q6)</f>
        <v>339</v>
      </c>
    </row>
    <row r="7" spans="1:18" ht="18.45" customHeight="1" x14ac:dyDescent="0.35">
      <c r="A7" s="87"/>
      <c r="B7" s="94"/>
      <c r="C7" s="86" t="s">
        <v>1</v>
      </c>
      <c r="D7" s="83"/>
      <c r="E7" s="83"/>
      <c r="F7" s="77" t="s">
        <v>67</v>
      </c>
      <c r="G7" s="85"/>
      <c r="H7" s="85">
        <v>164</v>
      </c>
      <c r="I7" s="85">
        <v>212</v>
      </c>
      <c r="J7" s="75">
        <f>SUM(G7:I7)</f>
        <v>376</v>
      </c>
      <c r="K7" s="114"/>
      <c r="L7" s="83"/>
      <c r="M7" s="83"/>
      <c r="N7" s="77" t="s">
        <v>47</v>
      </c>
      <c r="O7" s="85">
        <v>129</v>
      </c>
      <c r="P7" s="85">
        <v>164</v>
      </c>
      <c r="Q7" s="85">
        <v>131</v>
      </c>
      <c r="R7" s="74">
        <f>SUM(O7:Q7)</f>
        <v>424</v>
      </c>
    </row>
    <row r="8" spans="1:18" ht="18.45" customHeight="1" x14ac:dyDescent="0.35">
      <c r="A8" s="87"/>
      <c r="B8" s="94"/>
      <c r="C8" s="86"/>
      <c r="D8" s="83"/>
      <c r="E8" s="83"/>
      <c r="F8" s="77" t="s">
        <v>113</v>
      </c>
      <c r="G8" s="85">
        <v>140</v>
      </c>
      <c r="H8" s="85"/>
      <c r="I8" s="85">
        <v>166</v>
      </c>
      <c r="J8" s="75">
        <f>SUM(G8:I8)</f>
        <v>306</v>
      </c>
      <c r="K8" s="114"/>
      <c r="L8" s="83"/>
      <c r="M8" s="83"/>
      <c r="N8" s="77"/>
      <c r="O8" s="75">
        <f>SUM(O5:O7)</f>
        <v>333</v>
      </c>
      <c r="P8" s="75">
        <f>SUM(P5:P7)</f>
        <v>411</v>
      </c>
      <c r="Q8" s="75">
        <f>SUM(Q5:Q7)</f>
        <v>358</v>
      </c>
      <c r="R8" s="74">
        <f>SUM(R5:R7)</f>
        <v>1102</v>
      </c>
    </row>
    <row r="9" spans="1:18" ht="18" x14ac:dyDescent="0.35">
      <c r="A9" s="87"/>
      <c r="B9" s="94"/>
      <c r="C9" s="83"/>
      <c r="D9" s="83"/>
      <c r="E9" s="83"/>
      <c r="F9" s="77"/>
      <c r="G9" s="75">
        <f>SUM(G5:G8)</f>
        <v>511</v>
      </c>
      <c r="H9" s="75">
        <f>SUM(H5:H8)</f>
        <v>533</v>
      </c>
      <c r="I9" s="75">
        <f>SUM(I5:I8)</f>
        <v>520</v>
      </c>
      <c r="J9" s="75">
        <f>SUM(J5:J8)</f>
        <v>1564</v>
      </c>
      <c r="K9" s="113"/>
      <c r="L9" s="83"/>
      <c r="M9" s="83"/>
      <c r="N9" s="77"/>
      <c r="O9" s="75" t="s">
        <v>1</v>
      </c>
      <c r="P9" s="75" t="s">
        <v>1</v>
      </c>
      <c r="Q9" s="75" t="s">
        <v>1</v>
      </c>
      <c r="R9" s="74" t="s">
        <v>1</v>
      </c>
    </row>
    <row r="10" spans="1:18" ht="6" customHeight="1" x14ac:dyDescent="0.35">
      <c r="A10" s="87"/>
      <c r="B10" s="94"/>
      <c r="C10" s="83"/>
      <c r="D10" s="83"/>
      <c r="E10" s="83"/>
      <c r="F10" s="77"/>
      <c r="G10" s="71"/>
      <c r="H10" s="71"/>
      <c r="I10" s="71"/>
      <c r="J10" s="71"/>
      <c r="K10" s="113"/>
      <c r="L10" s="83"/>
      <c r="M10" s="83"/>
      <c r="N10" s="77"/>
      <c r="O10" s="71"/>
      <c r="P10" s="71"/>
      <c r="Q10" s="71"/>
      <c r="R10" s="76"/>
    </row>
    <row r="11" spans="1:18" ht="6" customHeight="1" x14ac:dyDescent="0.35">
      <c r="A11" s="87"/>
      <c r="B11" s="94"/>
      <c r="C11" s="83"/>
      <c r="D11" s="83"/>
      <c r="E11" s="83"/>
      <c r="F11" s="77"/>
      <c r="G11" s="71"/>
      <c r="H11" s="71"/>
      <c r="I11" s="71"/>
      <c r="J11" s="71"/>
      <c r="K11" s="113"/>
      <c r="L11" s="83"/>
      <c r="M11" s="83"/>
      <c r="N11" s="77"/>
      <c r="O11" s="71"/>
      <c r="P11" s="71"/>
      <c r="Q11" s="71"/>
      <c r="R11" s="76"/>
    </row>
    <row r="12" spans="1:18" ht="18" x14ac:dyDescent="0.35">
      <c r="A12" s="87"/>
      <c r="B12" s="94"/>
      <c r="C12" s="73" t="s">
        <v>71</v>
      </c>
      <c r="D12" s="84" t="s">
        <v>50</v>
      </c>
      <c r="E12" s="84"/>
      <c r="F12" s="77" t="s">
        <v>52</v>
      </c>
      <c r="G12" s="85">
        <v>146</v>
      </c>
      <c r="H12" s="85">
        <v>137</v>
      </c>
      <c r="I12" s="85">
        <v>152</v>
      </c>
      <c r="J12" s="75">
        <f>SUM(G12:I12)</f>
        <v>435</v>
      </c>
      <c r="K12" s="112" t="s">
        <v>78</v>
      </c>
      <c r="L12" s="84" t="s">
        <v>50</v>
      </c>
      <c r="M12" s="84"/>
      <c r="N12" s="77" t="s">
        <v>48</v>
      </c>
      <c r="O12" s="85">
        <v>96</v>
      </c>
      <c r="P12" s="85">
        <v>137</v>
      </c>
      <c r="Q12" s="85">
        <v>142</v>
      </c>
      <c r="R12" s="74">
        <f>SUM(O12:Q12)</f>
        <v>375</v>
      </c>
    </row>
    <row r="13" spans="1:18" ht="18.45" customHeight="1" x14ac:dyDescent="0.35">
      <c r="A13" s="87"/>
      <c r="B13" s="94"/>
      <c r="C13" s="83"/>
      <c r="D13" s="83"/>
      <c r="E13" s="83"/>
      <c r="F13" s="77" t="s">
        <v>66</v>
      </c>
      <c r="G13" s="85">
        <v>174</v>
      </c>
      <c r="H13" s="85">
        <v>134</v>
      </c>
      <c r="I13" s="85">
        <v>152</v>
      </c>
      <c r="J13" s="75">
        <f>SUM(G13:I13)</f>
        <v>460</v>
      </c>
      <c r="K13" s="113"/>
      <c r="L13" s="83"/>
      <c r="M13" s="83"/>
      <c r="N13" s="77" t="s">
        <v>96</v>
      </c>
      <c r="O13" s="85">
        <v>80</v>
      </c>
      <c r="P13" s="85">
        <v>101</v>
      </c>
      <c r="Q13" s="85">
        <v>87</v>
      </c>
      <c r="R13" s="74">
        <f>SUM(O13:Q13)</f>
        <v>268</v>
      </c>
    </row>
    <row r="14" spans="1:18" ht="18" x14ac:dyDescent="0.35">
      <c r="A14" s="87"/>
      <c r="B14" s="94"/>
      <c r="C14" s="83"/>
      <c r="D14" s="83"/>
      <c r="E14" s="83"/>
      <c r="F14" s="77" t="s">
        <v>114</v>
      </c>
      <c r="G14" s="85">
        <v>94</v>
      </c>
      <c r="H14" s="85">
        <v>126</v>
      </c>
      <c r="I14" s="85">
        <v>136</v>
      </c>
      <c r="J14" s="75">
        <f>SUM(G14:I14)</f>
        <v>356</v>
      </c>
      <c r="K14" s="113"/>
      <c r="L14" s="83"/>
      <c r="M14" s="83"/>
      <c r="N14" s="77" t="s">
        <v>94</v>
      </c>
      <c r="O14" s="85">
        <v>99</v>
      </c>
      <c r="P14" s="85">
        <v>145</v>
      </c>
      <c r="Q14" s="85">
        <v>112</v>
      </c>
      <c r="R14" s="74">
        <f>SUM(O14:Q14)</f>
        <v>356</v>
      </c>
    </row>
    <row r="15" spans="1:18" ht="18.45" customHeight="1" x14ac:dyDescent="0.35">
      <c r="A15" s="87"/>
      <c r="B15" s="94"/>
      <c r="C15" s="83"/>
      <c r="D15" s="83"/>
      <c r="E15" s="83"/>
      <c r="F15" s="77"/>
      <c r="G15" s="75">
        <f>SUM(G12:G14)</f>
        <v>414</v>
      </c>
      <c r="H15" s="75">
        <f>SUM(H12:H14)</f>
        <v>397</v>
      </c>
      <c r="I15" s="75">
        <f>SUM(I12:I14)</f>
        <v>440</v>
      </c>
      <c r="J15" s="75">
        <f>SUM(J12:J14)</f>
        <v>1251</v>
      </c>
      <c r="K15" s="113"/>
      <c r="L15" s="83"/>
      <c r="M15" s="83"/>
      <c r="N15" s="77"/>
      <c r="O15" s="75">
        <f>SUM(O12:O14)</f>
        <v>275</v>
      </c>
      <c r="P15" s="75">
        <f>SUM(P12:P14)</f>
        <v>383</v>
      </c>
      <c r="Q15" s="75">
        <f>SUM(Q12:Q14)</f>
        <v>341</v>
      </c>
      <c r="R15" s="74">
        <f>SUM(R12:R14)</f>
        <v>999</v>
      </c>
    </row>
    <row r="16" spans="1:18" ht="6" customHeight="1" x14ac:dyDescent="0.35">
      <c r="A16" s="87"/>
      <c r="B16" s="94"/>
      <c r="C16" s="89"/>
      <c r="D16" s="89"/>
      <c r="E16" s="89"/>
      <c r="F16" s="89"/>
      <c r="G16" s="90"/>
      <c r="H16" s="90"/>
      <c r="I16" s="90"/>
      <c r="J16" s="90"/>
      <c r="K16" s="88"/>
      <c r="L16" s="89"/>
      <c r="M16" s="89"/>
      <c r="N16" s="92"/>
      <c r="O16" s="92"/>
      <c r="P16" s="92"/>
      <c r="Q16" s="92"/>
      <c r="R16" s="93"/>
    </row>
    <row r="17" spans="1:18" ht="6" customHeight="1" x14ac:dyDescent="0.35">
      <c r="A17" s="87"/>
      <c r="B17" s="94"/>
      <c r="C17" s="79"/>
      <c r="D17" s="79"/>
      <c r="E17" s="79"/>
      <c r="F17" s="79"/>
      <c r="G17" s="80"/>
      <c r="H17" s="80"/>
      <c r="I17" s="80"/>
      <c r="J17" s="80"/>
      <c r="K17" s="111"/>
      <c r="L17" s="79"/>
      <c r="M17" s="79"/>
      <c r="N17" s="79"/>
      <c r="O17" s="80"/>
      <c r="P17" s="80"/>
      <c r="Q17" s="80"/>
      <c r="R17" s="81"/>
    </row>
    <row r="18" spans="1:18" ht="18" x14ac:dyDescent="0.35">
      <c r="A18" s="87"/>
      <c r="B18" s="94"/>
      <c r="C18" s="73" t="s">
        <v>74</v>
      </c>
      <c r="D18" s="84" t="s">
        <v>65</v>
      </c>
      <c r="E18" s="84"/>
      <c r="F18" s="77" t="s">
        <v>36</v>
      </c>
      <c r="G18" s="85">
        <v>192</v>
      </c>
      <c r="H18" s="85">
        <v>169</v>
      </c>
      <c r="I18" s="85">
        <v>167</v>
      </c>
      <c r="J18" s="75">
        <f>SUM(G18:I18)</f>
        <v>528</v>
      </c>
      <c r="K18" s="112" t="s">
        <v>101</v>
      </c>
      <c r="L18" s="84" t="s">
        <v>50</v>
      </c>
      <c r="M18" s="84" t="s">
        <v>1</v>
      </c>
      <c r="N18" s="77" t="s">
        <v>109</v>
      </c>
      <c r="O18" s="85">
        <v>124</v>
      </c>
      <c r="P18" s="85">
        <v>90</v>
      </c>
      <c r="Q18" s="85">
        <v>113</v>
      </c>
      <c r="R18" s="74">
        <f>SUM(O18:Q18)</f>
        <v>327</v>
      </c>
    </row>
    <row r="19" spans="1:18" ht="18" x14ac:dyDescent="0.35">
      <c r="A19" s="87"/>
      <c r="B19" s="94"/>
      <c r="C19" s="83"/>
      <c r="D19" s="83"/>
      <c r="E19" s="83"/>
      <c r="F19" s="77" t="s">
        <v>110</v>
      </c>
      <c r="G19" s="85">
        <v>123</v>
      </c>
      <c r="H19" s="85">
        <v>159</v>
      </c>
      <c r="I19" s="85">
        <v>159</v>
      </c>
      <c r="J19" s="75">
        <f>SUM(G19:I19)</f>
        <v>441</v>
      </c>
      <c r="K19" s="113"/>
      <c r="L19" s="83"/>
      <c r="M19" s="83"/>
      <c r="N19" s="77" t="s">
        <v>107</v>
      </c>
      <c r="O19" s="85">
        <v>72</v>
      </c>
      <c r="P19" s="85"/>
      <c r="Q19" s="85">
        <v>73</v>
      </c>
      <c r="R19" s="74">
        <f>SUM(O19:Q19)</f>
        <v>145</v>
      </c>
    </row>
    <row r="20" spans="1:18" ht="18" x14ac:dyDescent="0.35">
      <c r="A20" s="87"/>
      <c r="B20" s="94"/>
      <c r="C20" s="83"/>
      <c r="D20" s="83"/>
      <c r="E20" s="83"/>
      <c r="F20" s="77" t="s">
        <v>39</v>
      </c>
      <c r="G20" s="85">
        <v>166</v>
      </c>
      <c r="H20" s="85">
        <v>163</v>
      </c>
      <c r="I20" s="85">
        <v>154</v>
      </c>
      <c r="J20" s="75">
        <f>SUM(G20:I20)</f>
        <v>483</v>
      </c>
      <c r="K20" s="113"/>
      <c r="L20" s="83"/>
      <c r="M20" s="83"/>
      <c r="N20" s="77" t="s">
        <v>108</v>
      </c>
      <c r="O20" s="85">
        <v>143</v>
      </c>
      <c r="P20" s="85">
        <v>130</v>
      </c>
      <c r="Q20" s="85">
        <v>128</v>
      </c>
      <c r="R20" s="74">
        <f>SUM(O20:Q20)</f>
        <v>401</v>
      </c>
    </row>
    <row r="21" spans="1:18" ht="18.45" customHeight="1" x14ac:dyDescent="0.35">
      <c r="A21" s="87"/>
      <c r="B21" s="94"/>
      <c r="C21" s="83"/>
      <c r="D21" s="83"/>
      <c r="E21" s="83"/>
      <c r="F21" s="77" t="s">
        <v>1</v>
      </c>
      <c r="G21" s="75">
        <f>SUM(G18:G20)</f>
        <v>481</v>
      </c>
      <c r="H21" s="75">
        <f>SUM(H18:H20)</f>
        <v>491</v>
      </c>
      <c r="I21" s="75">
        <f>SUM(I18:I20)</f>
        <v>480</v>
      </c>
      <c r="J21" s="75">
        <f>SUM(J18:J20)</f>
        <v>1452</v>
      </c>
      <c r="K21" s="113"/>
      <c r="L21" s="83"/>
      <c r="M21" s="83"/>
      <c r="N21" s="77" t="s">
        <v>93</v>
      </c>
      <c r="O21" s="85"/>
      <c r="P21" s="85">
        <v>156</v>
      </c>
      <c r="Q21" s="85"/>
      <c r="R21" s="74">
        <f>SUM(O21:Q21)</f>
        <v>156</v>
      </c>
    </row>
    <row r="22" spans="1:18" ht="18.45" customHeight="1" x14ac:dyDescent="0.35">
      <c r="A22" s="87"/>
      <c r="B22" s="94"/>
      <c r="C22" s="83"/>
      <c r="D22" s="83"/>
      <c r="E22" s="83"/>
      <c r="F22" s="77"/>
      <c r="G22" s="75" t="s">
        <v>1</v>
      </c>
      <c r="H22" s="75" t="s">
        <v>1</v>
      </c>
      <c r="I22" s="75" t="s">
        <v>1</v>
      </c>
      <c r="J22" s="75" t="s">
        <v>1</v>
      </c>
      <c r="K22" s="113"/>
      <c r="L22" s="83"/>
      <c r="M22" s="83"/>
      <c r="N22" s="77"/>
      <c r="O22" s="75">
        <f>SUM(O18:O21)</f>
        <v>339</v>
      </c>
      <c r="P22" s="75">
        <f>SUM(P18:P21)</f>
        <v>376</v>
      </c>
      <c r="Q22" s="75">
        <f>SUM(Q18:Q21)</f>
        <v>314</v>
      </c>
      <c r="R22" s="74">
        <f>SUM(R18:R21)</f>
        <v>1029</v>
      </c>
    </row>
    <row r="23" spans="1:18" ht="6" customHeight="1" x14ac:dyDescent="0.35">
      <c r="A23" s="87"/>
      <c r="B23" s="94"/>
      <c r="C23" s="83"/>
      <c r="D23" s="83"/>
      <c r="E23" s="83"/>
      <c r="F23" s="77"/>
      <c r="G23" s="71"/>
      <c r="H23" s="71"/>
      <c r="I23" s="71"/>
      <c r="J23" s="71"/>
      <c r="K23" s="113"/>
      <c r="L23" s="83"/>
      <c r="M23" s="83"/>
      <c r="N23" s="77"/>
      <c r="O23" s="71"/>
      <c r="P23" s="71"/>
      <c r="Q23" s="71"/>
      <c r="R23" s="76"/>
    </row>
    <row r="24" spans="1:18" ht="6" customHeight="1" x14ac:dyDescent="0.35">
      <c r="A24" s="87"/>
      <c r="B24" s="94"/>
      <c r="C24" s="83"/>
      <c r="D24" s="83"/>
      <c r="E24" s="83"/>
      <c r="F24" s="77"/>
      <c r="G24" s="71"/>
      <c r="H24" s="71"/>
      <c r="I24" s="71"/>
      <c r="J24" s="71"/>
      <c r="K24" s="113"/>
      <c r="L24" s="83"/>
      <c r="M24" s="83"/>
      <c r="N24" s="77"/>
      <c r="O24" s="71"/>
      <c r="P24" s="71"/>
      <c r="Q24" s="71"/>
      <c r="R24" s="76"/>
    </row>
    <row r="25" spans="1:18" ht="14.4" customHeight="1" x14ac:dyDescent="0.35">
      <c r="A25" s="87"/>
      <c r="B25" s="94"/>
      <c r="C25" s="73" t="s">
        <v>79</v>
      </c>
      <c r="D25" s="84" t="s">
        <v>65</v>
      </c>
      <c r="E25" s="84"/>
      <c r="F25" s="77" t="s">
        <v>58</v>
      </c>
      <c r="G25" s="85">
        <v>86</v>
      </c>
      <c r="H25" s="85"/>
      <c r="I25" s="85"/>
      <c r="J25" s="75">
        <f>SUM(G25:I25)</f>
        <v>86</v>
      </c>
      <c r="K25" s="112" t="s">
        <v>76</v>
      </c>
      <c r="L25" s="84" t="s">
        <v>51</v>
      </c>
      <c r="M25" s="84" t="s">
        <v>1</v>
      </c>
      <c r="N25" s="77" t="s">
        <v>91</v>
      </c>
      <c r="O25" s="85">
        <v>131</v>
      </c>
      <c r="P25" s="85">
        <v>126</v>
      </c>
      <c r="Q25" s="85">
        <v>189</v>
      </c>
      <c r="R25" s="74">
        <f>SUM(O25:Q25)</f>
        <v>446</v>
      </c>
    </row>
    <row r="26" spans="1:18" ht="18" x14ac:dyDescent="0.35">
      <c r="A26" s="87"/>
      <c r="B26" s="94"/>
      <c r="C26" s="83"/>
      <c r="D26" s="83"/>
      <c r="E26" s="83"/>
      <c r="F26" s="77" t="s">
        <v>111</v>
      </c>
      <c r="G26" s="85">
        <v>141</v>
      </c>
      <c r="H26" s="85">
        <v>195</v>
      </c>
      <c r="I26" s="85">
        <v>178</v>
      </c>
      <c r="J26" s="75">
        <f>SUM(G26:I26)</f>
        <v>514</v>
      </c>
      <c r="K26" s="113"/>
      <c r="L26" s="83"/>
      <c r="M26" s="83"/>
      <c r="N26" s="77" t="s">
        <v>35</v>
      </c>
      <c r="O26" s="85">
        <v>115</v>
      </c>
      <c r="P26" s="85">
        <v>170</v>
      </c>
      <c r="Q26" s="85">
        <v>132</v>
      </c>
      <c r="R26" s="74">
        <f>SUM(O26:Q26)</f>
        <v>417</v>
      </c>
    </row>
    <row r="27" spans="1:18" ht="18.45" customHeight="1" x14ac:dyDescent="0.35">
      <c r="A27" s="87"/>
      <c r="B27" s="94"/>
      <c r="C27" s="83"/>
      <c r="D27" s="83"/>
      <c r="E27" s="83"/>
      <c r="F27" s="77" t="s">
        <v>56</v>
      </c>
      <c r="G27" s="85"/>
      <c r="H27" s="85">
        <v>178</v>
      </c>
      <c r="I27" s="85">
        <v>160</v>
      </c>
      <c r="J27" s="75">
        <f>SUM(G27:I27)</f>
        <v>338</v>
      </c>
      <c r="K27" s="113"/>
      <c r="L27" s="83"/>
      <c r="M27" s="83"/>
      <c r="N27" s="77" t="s">
        <v>106</v>
      </c>
      <c r="O27" s="85">
        <v>117</v>
      </c>
      <c r="P27" s="85">
        <v>122</v>
      </c>
      <c r="Q27" s="85">
        <v>113</v>
      </c>
      <c r="R27" s="74">
        <f>SUM(O27:Q27)</f>
        <v>352</v>
      </c>
    </row>
    <row r="28" spans="1:18" ht="18.45" customHeight="1" x14ac:dyDescent="0.35">
      <c r="A28" s="87"/>
      <c r="B28" s="94"/>
      <c r="C28" s="83"/>
      <c r="D28" s="83"/>
      <c r="E28" s="83"/>
      <c r="F28" s="77" t="s">
        <v>57</v>
      </c>
      <c r="G28" s="85">
        <v>132</v>
      </c>
      <c r="H28" s="85">
        <v>180</v>
      </c>
      <c r="I28" s="85">
        <v>151</v>
      </c>
      <c r="J28" s="75">
        <f>SUM(G28:I28)</f>
        <v>463</v>
      </c>
      <c r="K28" s="113"/>
      <c r="L28" s="83"/>
      <c r="M28" s="83"/>
      <c r="N28" s="77"/>
      <c r="O28" s="75">
        <f>SUM(O25:O27)</f>
        <v>363</v>
      </c>
      <c r="P28" s="75">
        <f>SUM(P25:P27)</f>
        <v>418</v>
      </c>
      <c r="Q28" s="75">
        <f>SUM(Q25:Q27)</f>
        <v>434</v>
      </c>
      <c r="R28" s="74">
        <f>SUM(R25:R27)</f>
        <v>1215</v>
      </c>
    </row>
    <row r="29" spans="1:18" ht="18.45" customHeight="1" x14ac:dyDescent="0.35">
      <c r="A29" s="87"/>
      <c r="B29" s="94"/>
      <c r="C29" s="83"/>
      <c r="D29" s="83"/>
      <c r="E29" s="83"/>
      <c r="F29" s="77" t="s">
        <v>1</v>
      </c>
      <c r="G29" s="75">
        <f>SUM(G25:G28)</f>
        <v>359</v>
      </c>
      <c r="H29" s="75">
        <f t="shared" ref="H29:J29" si="0">SUM(H25:H28)</f>
        <v>553</v>
      </c>
      <c r="I29" s="75">
        <f t="shared" si="0"/>
        <v>489</v>
      </c>
      <c r="J29" s="75">
        <f t="shared" si="0"/>
        <v>1401</v>
      </c>
      <c r="K29" s="113"/>
      <c r="L29" s="83"/>
      <c r="M29" s="83"/>
      <c r="N29" s="77"/>
      <c r="O29" s="85"/>
      <c r="P29" s="85"/>
      <c r="Q29" s="85"/>
      <c r="R29" s="74" t="s">
        <v>1</v>
      </c>
    </row>
    <row r="30" spans="1:18" ht="6" customHeight="1" x14ac:dyDescent="0.35">
      <c r="A30" s="87"/>
      <c r="B30" s="94"/>
      <c r="C30" s="89"/>
      <c r="D30" s="89"/>
      <c r="E30" s="89"/>
      <c r="F30" s="89" t="s">
        <v>1</v>
      </c>
      <c r="G30" s="90"/>
      <c r="H30" s="90"/>
      <c r="I30" s="90"/>
      <c r="J30" s="90"/>
      <c r="K30" s="88"/>
      <c r="L30" s="89"/>
      <c r="M30" s="89"/>
      <c r="N30" s="92"/>
      <c r="O30" s="92"/>
      <c r="P30" s="92"/>
      <c r="Q30" s="92"/>
      <c r="R30" s="93"/>
    </row>
    <row r="31" spans="1:18" ht="6" customHeight="1" x14ac:dyDescent="0.35">
      <c r="A31" s="87"/>
      <c r="B31" s="94"/>
      <c r="C31" s="79"/>
      <c r="D31" s="79"/>
      <c r="E31" s="79"/>
      <c r="F31" s="79" t="s">
        <v>1</v>
      </c>
      <c r="G31" s="80"/>
      <c r="H31" s="80"/>
      <c r="I31" s="80"/>
      <c r="J31" s="81"/>
      <c r="K31" s="79"/>
      <c r="L31" s="79"/>
      <c r="M31" s="79"/>
      <c r="N31" s="79"/>
      <c r="O31" s="80"/>
      <c r="P31" s="80"/>
      <c r="Q31" s="80"/>
      <c r="R31" s="81"/>
    </row>
    <row r="32" spans="1:18" ht="18" x14ac:dyDescent="0.35">
      <c r="A32" s="87"/>
      <c r="B32" s="94"/>
      <c r="C32" s="73" t="s">
        <v>73</v>
      </c>
      <c r="D32" s="84" t="s">
        <v>34</v>
      </c>
      <c r="E32" s="84"/>
      <c r="F32" s="77" t="s">
        <v>112</v>
      </c>
      <c r="G32" s="85">
        <v>108</v>
      </c>
      <c r="H32" s="85">
        <v>79</v>
      </c>
      <c r="I32" s="85">
        <v>59</v>
      </c>
      <c r="J32" s="74">
        <f>SUM(G32:I32)</f>
        <v>246</v>
      </c>
      <c r="K32" s="73" t="s">
        <v>77</v>
      </c>
      <c r="L32" s="84" t="s">
        <v>50</v>
      </c>
      <c r="M32" s="84"/>
      <c r="N32" s="77" t="s">
        <v>44</v>
      </c>
      <c r="O32" s="85">
        <v>119</v>
      </c>
      <c r="P32" s="85">
        <v>150</v>
      </c>
      <c r="Q32" s="85">
        <v>145</v>
      </c>
      <c r="R32" s="74">
        <f>SUM(O32:Q32)</f>
        <v>414</v>
      </c>
    </row>
    <row r="33" spans="1:18" ht="18" x14ac:dyDescent="0.35">
      <c r="A33" s="87"/>
      <c r="B33" s="94"/>
      <c r="C33" s="83"/>
      <c r="D33" s="83"/>
      <c r="E33" s="83"/>
      <c r="F33" s="77" t="s">
        <v>54</v>
      </c>
      <c r="G33" s="85">
        <v>129</v>
      </c>
      <c r="H33" s="85">
        <v>161</v>
      </c>
      <c r="I33" s="85">
        <v>125</v>
      </c>
      <c r="J33" s="74">
        <f>SUM(G33:I33)</f>
        <v>415</v>
      </c>
      <c r="K33" s="83"/>
      <c r="L33" s="83"/>
      <c r="M33" s="83"/>
      <c r="N33" s="77" t="s">
        <v>103</v>
      </c>
      <c r="O33" s="85">
        <v>104</v>
      </c>
      <c r="P33" s="85">
        <v>92</v>
      </c>
      <c r="Q33" s="85">
        <v>74</v>
      </c>
      <c r="R33" s="74">
        <f>SUM(O33:Q33)</f>
        <v>270</v>
      </c>
    </row>
    <row r="34" spans="1:18" ht="18.45" customHeight="1" x14ac:dyDescent="0.35">
      <c r="A34" s="87"/>
      <c r="B34" s="94"/>
      <c r="C34" s="83"/>
      <c r="D34" s="83"/>
      <c r="E34" s="83"/>
      <c r="F34" s="77" t="s">
        <v>55</v>
      </c>
      <c r="G34" s="85">
        <v>175</v>
      </c>
      <c r="H34" s="85">
        <v>153</v>
      </c>
      <c r="I34" s="85">
        <v>145</v>
      </c>
      <c r="J34" s="74">
        <f>SUM(G34:I34)</f>
        <v>473</v>
      </c>
      <c r="K34" s="83"/>
      <c r="L34" s="83"/>
      <c r="M34" s="83"/>
      <c r="N34" s="77" t="s">
        <v>104</v>
      </c>
      <c r="O34" s="85">
        <v>144</v>
      </c>
      <c r="P34" s="85">
        <v>176</v>
      </c>
      <c r="Q34" s="85">
        <v>125</v>
      </c>
      <c r="R34" s="74">
        <f>SUM(O34:Q34)</f>
        <v>445</v>
      </c>
    </row>
    <row r="35" spans="1:18" ht="18.45" customHeight="1" x14ac:dyDescent="0.35">
      <c r="A35" s="87"/>
      <c r="B35" s="94"/>
      <c r="C35" s="83"/>
      <c r="D35" s="83"/>
      <c r="E35" s="83"/>
      <c r="F35" s="77" t="s">
        <v>1</v>
      </c>
      <c r="G35" s="75">
        <f>SUM(G32:G34)</f>
        <v>412</v>
      </c>
      <c r="H35" s="75">
        <f>SUM(H32:H34)</f>
        <v>393</v>
      </c>
      <c r="I35" s="75">
        <f>SUM(I32:I34)</f>
        <v>329</v>
      </c>
      <c r="J35" s="74">
        <f>SUM(J32:J34)</f>
        <v>1134</v>
      </c>
      <c r="K35" s="83"/>
      <c r="L35" s="83"/>
      <c r="M35" s="83"/>
      <c r="N35" s="77"/>
      <c r="O35" s="75">
        <f>SUM(O32:O34)</f>
        <v>367</v>
      </c>
      <c r="P35" s="75">
        <f>SUM(P32:P34)</f>
        <v>418</v>
      </c>
      <c r="Q35" s="75">
        <f>SUM(Q32:Q34)</f>
        <v>344</v>
      </c>
      <c r="R35" s="74">
        <f>SUM(R32:R34)</f>
        <v>1129</v>
      </c>
    </row>
    <row r="36" spans="1:18" ht="6" customHeight="1" x14ac:dyDescent="0.35">
      <c r="A36" s="87"/>
      <c r="B36" s="94"/>
      <c r="C36" s="83"/>
      <c r="D36" s="83"/>
      <c r="E36" s="83"/>
      <c r="F36" s="77" t="s">
        <v>1</v>
      </c>
      <c r="G36" s="71"/>
      <c r="H36" s="71"/>
      <c r="I36" s="71"/>
      <c r="J36" s="76"/>
      <c r="K36" s="83"/>
      <c r="L36" s="83"/>
      <c r="M36" s="83"/>
      <c r="N36" s="77"/>
      <c r="O36" s="71"/>
      <c r="P36" s="71"/>
      <c r="Q36" s="71"/>
      <c r="R36" s="76"/>
    </row>
    <row r="37" spans="1:18" ht="6" customHeight="1" x14ac:dyDescent="0.35">
      <c r="A37" s="87"/>
      <c r="B37" s="94"/>
      <c r="C37" s="83"/>
      <c r="D37" s="83"/>
      <c r="E37" s="83"/>
      <c r="F37" s="77" t="s">
        <v>1</v>
      </c>
      <c r="G37" s="71"/>
      <c r="H37" s="71"/>
      <c r="I37" s="71"/>
      <c r="J37" s="76"/>
      <c r="K37" s="83"/>
      <c r="L37" s="83"/>
      <c r="M37" s="83"/>
      <c r="N37" s="77"/>
      <c r="O37" s="71"/>
      <c r="P37" s="71"/>
      <c r="Q37" s="71"/>
      <c r="R37" s="76"/>
    </row>
    <row r="38" spans="1:18" ht="14.4" customHeight="1" x14ac:dyDescent="0.35">
      <c r="A38" s="87"/>
      <c r="B38" s="94"/>
      <c r="C38" s="73" t="s">
        <v>75</v>
      </c>
      <c r="D38" s="84" t="s">
        <v>33</v>
      </c>
      <c r="E38" s="84"/>
      <c r="F38" s="77" t="s">
        <v>0</v>
      </c>
      <c r="G38" s="85">
        <v>154</v>
      </c>
      <c r="H38" s="85">
        <v>108</v>
      </c>
      <c r="I38" s="85">
        <v>143</v>
      </c>
      <c r="J38" s="74">
        <f>SUM(G38:I38)</f>
        <v>405</v>
      </c>
      <c r="K38" s="73" t="s">
        <v>121</v>
      </c>
      <c r="L38" s="84" t="s">
        <v>51</v>
      </c>
      <c r="M38" s="84"/>
      <c r="N38" s="77" t="s">
        <v>105</v>
      </c>
      <c r="O38" s="85">
        <v>113</v>
      </c>
      <c r="P38" s="85">
        <v>124</v>
      </c>
      <c r="Q38" s="85">
        <v>109</v>
      </c>
      <c r="R38" s="76">
        <f>SUM(O38:Q38)</f>
        <v>346</v>
      </c>
    </row>
    <row r="39" spans="1:18" ht="18" x14ac:dyDescent="0.35">
      <c r="A39" s="87"/>
      <c r="B39" s="94"/>
      <c r="C39" s="83"/>
      <c r="D39" s="83"/>
      <c r="E39" s="83"/>
      <c r="F39" s="77" t="s">
        <v>69</v>
      </c>
      <c r="G39" s="85">
        <v>139</v>
      </c>
      <c r="H39" s="85">
        <v>146</v>
      </c>
      <c r="I39" s="85">
        <v>144</v>
      </c>
      <c r="J39" s="74">
        <f>SUM(G39:I39)</f>
        <v>429</v>
      </c>
      <c r="K39" s="83"/>
      <c r="L39" s="83"/>
      <c r="M39" s="83"/>
      <c r="N39" s="77" t="s">
        <v>59</v>
      </c>
      <c r="O39" s="85">
        <v>124</v>
      </c>
      <c r="P39" s="85">
        <v>153</v>
      </c>
      <c r="Q39" s="85">
        <v>139</v>
      </c>
      <c r="R39" s="76">
        <f>SUM(O39:Q39)</f>
        <v>416</v>
      </c>
    </row>
    <row r="40" spans="1:18" ht="18.45" customHeight="1" x14ac:dyDescent="0.35">
      <c r="A40" s="87"/>
      <c r="B40" s="94"/>
      <c r="C40" s="83"/>
      <c r="D40" s="83"/>
      <c r="E40" s="83"/>
      <c r="F40" s="77" t="s">
        <v>64</v>
      </c>
      <c r="G40" s="85">
        <v>171</v>
      </c>
      <c r="H40" s="85">
        <v>131</v>
      </c>
      <c r="I40" s="85">
        <v>145</v>
      </c>
      <c r="J40" s="74">
        <f>SUM(G40:I40)</f>
        <v>447</v>
      </c>
      <c r="K40" s="83"/>
      <c r="L40" s="83"/>
      <c r="M40" s="83"/>
      <c r="N40" s="77" t="s">
        <v>53</v>
      </c>
      <c r="O40" s="85">
        <v>138</v>
      </c>
      <c r="P40" s="85">
        <v>153</v>
      </c>
      <c r="Q40" s="85">
        <v>113</v>
      </c>
      <c r="R40" s="76">
        <f>SUM(O40:Q40)</f>
        <v>404</v>
      </c>
    </row>
    <row r="41" spans="1:18" ht="18.45" customHeight="1" x14ac:dyDescent="0.35">
      <c r="A41" s="87"/>
      <c r="B41" s="94"/>
      <c r="C41" s="83"/>
      <c r="D41" s="83"/>
      <c r="E41" s="83"/>
      <c r="F41" s="77" t="s">
        <v>1</v>
      </c>
      <c r="G41" s="75">
        <f>SUM(G37:G40)</f>
        <v>464</v>
      </c>
      <c r="H41" s="75">
        <f>SUM(H37:H40)</f>
        <v>385</v>
      </c>
      <c r="I41" s="75">
        <f>SUM(I37:I40)</f>
        <v>432</v>
      </c>
      <c r="J41" s="74">
        <f>SUM(J37:J40)</f>
        <v>1281</v>
      </c>
      <c r="K41" s="83"/>
      <c r="L41" s="83"/>
      <c r="M41" s="83"/>
      <c r="N41" s="77"/>
      <c r="O41" s="71">
        <f>SUM(O37:O40)</f>
        <v>375</v>
      </c>
      <c r="P41" s="71">
        <f>SUM(P37:P40)</f>
        <v>430</v>
      </c>
      <c r="Q41" s="71">
        <f>SUM(Q37:Q40)</f>
        <v>361</v>
      </c>
      <c r="R41" s="76">
        <f>SUM(R37:R40)</f>
        <v>1166</v>
      </c>
    </row>
    <row r="42" spans="1:18" ht="6" customHeight="1" x14ac:dyDescent="0.35">
      <c r="A42" s="97"/>
      <c r="B42" s="98"/>
      <c r="C42" s="89"/>
      <c r="D42" s="89"/>
      <c r="E42" s="89"/>
      <c r="F42" s="92"/>
      <c r="G42" s="95"/>
      <c r="H42" s="95"/>
      <c r="I42" s="95"/>
      <c r="J42" s="95"/>
      <c r="K42" s="88"/>
      <c r="L42" s="89"/>
      <c r="M42" s="89"/>
      <c r="N42" s="89"/>
      <c r="O42" s="90"/>
      <c r="P42" s="90"/>
      <c r="Q42" s="90"/>
      <c r="R42" s="91"/>
    </row>
    <row r="43" spans="1:18" ht="6" customHeight="1" x14ac:dyDescent="0.35">
      <c r="A43" s="78"/>
      <c r="B43" s="96"/>
      <c r="C43" s="79"/>
      <c r="D43" s="79"/>
      <c r="E43" s="79"/>
      <c r="F43" s="79"/>
      <c r="G43" s="80"/>
      <c r="H43" s="80"/>
      <c r="I43" s="80"/>
      <c r="J43" s="80"/>
      <c r="K43" s="111"/>
      <c r="L43" s="79"/>
      <c r="M43" s="79"/>
      <c r="N43" s="79"/>
      <c r="O43" s="80"/>
      <c r="P43" s="80"/>
      <c r="Q43" s="80"/>
      <c r="R43" s="81"/>
    </row>
    <row r="44" spans="1:18" ht="18" x14ac:dyDescent="0.35">
      <c r="A44" s="82" t="s">
        <v>119</v>
      </c>
      <c r="B44" s="94" t="s">
        <v>116</v>
      </c>
      <c r="C44" s="73" t="s">
        <v>74</v>
      </c>
      <c r="D44" s="84" t="s">
        <v>33</v>
      </c>
      <c r="E44" s="84"/>
      <c r="F44" s="77" t="s">
        <v>39</v>
      </c>
      <c r="G44" s="85">
        <v>142</v>
      </c>
      <c r="H44" s="85">
        <v>165</v>
      </c>
      <c r="I44" s="85">
        <v>127</v>
      </c>
      <c r="J44" s="74">
        <f>SUM(G44:I44)</f>
        <v>434</v>
      </c>
      <c r="K44" s="112" t="s">
        <v>78</v>
      </c>
      <c r="L44" s="84" t="s">
        <v>34</v>
      </c>
      <c r="M44" s="84"/>
      <c r="N44" s="77" t="s">
        <v>140</v>
      </c>
      <c r="O44" s="85">
        <v>134</v>
      </c>
      <c r="P44" s="85">
        <v>106</v>
      </c>
      <c r="Q44" s="85">
        <v>128</v>
      </c>
      <c r="R44" s="74">
        <f>SUM(O44:Q44)</f>
        <v>368</v>
      </c>
    </row>
    <row r="45" spans="1:18" ht="18" x14ac:dyDescent="0.35">
      <c r="A45" s="87"/>
      <c r="B45" s="94"/>
      <c r="C45" s="86" t="s">
        <v>1</v>
      </c>
      <c r="D45" s="83"/>
      <c r="E45" s="83"/>
      <c r="F45" s="77" t="s">
        <v>124</v>
      </c>
      <c r="G45" s="85">
        <v>159</v>
      </c>
      <c r="H45" s="85">
        <v>193</v>
      </c>
      <c r="I45" s="85">
        <v>179</v>
      </c>
      <c r="J45" s="74">
        <f>SUM(G45:I45)</f>
        <v>531</v>
      </c>
      <c r="K45" s="114"/>
      <c r="L45" s="83"/>
      <c r="M45" s="83"/>
      <c r="N45" s="77" t="s">
        <v>96</v>
      </c>
      <c r="O45" s="85">
        <v>118</v>
      </c>
      <c r="P45" s="85">
        <v>126</v>
      </c>
      <c r="Q45" s="85">
        <v>123</v>
      </c>
      <c r="R45" s="74">
        <f>SUM(O45:Q45)</f>
        <v>367</v>
      </c>
    </row>
    <row r="46" spans="1:18" ht="18.45" customHeight="1" x14ac:dyDescent="0.35">
      <c r="A46" s="87"/>
      <c r="B46" s="94"/>
      <c r="C46" s="86" t="s">
        <v>1</v>
      </c>
      <c r="D46" s="83"/>
      <c r="E46" s="83"/>
      <c r="F46" s="77" t="s">
        <v>36</v>
      </c>
      <c r="G46" s="85">
        <v>155</v>
      </c>
      <c r="H46" s="85">
        <v>181</v>
      </c>
      <c r="I46" s="85">
        <v>130</v>
      </c>
      <c r="J46" s="74">
        <f>SUM(G46:I46)</f>
        <v>466</v>
      </c>
      <c r="K46" s="114"/>
      <c r="L46" s="83"/>
      <c r="M46" s="83"/>
      <c r="N46" s="77" t="s">
        <v>141</v>
      </c>
      <c r="O46" s="85">
        <v>103</v>
      </c>
      <c r="P46" s="85">
        <v>129</v>
      </c>
      <c r="Q46" s="85">
        <v>109</v>
      </c>
      <c r="R46" s="74">
        <f>SUM(O46:Q46)</f>
        <v>341</v>
      </c>
    </row>
    <row r="47" spans="1:18" ht="18.45" customHeight="1" x14ac:dyDescent="0.35">
      <c r="A47" s="87"/>
      <c r="B47" s="94"/>
      <c r="C47" s="86"/>
      <c r="D47" s="83"/>
      <c r="E47" s="83"/>
      <c r="F47" s="77"/>
      <c r="G47" s="75">
        <f>SUM(G44:G46)</f>
        <v>456</v>
      </c>
      <c r="H47" s="75">
        <f>SUM(H44:H46)</f>
        <v>539</v>
      </c>
      <c r="I47" s="75">
        <f>SUM(I44:I46)</f>
        <v>436</v>
      </c>
      <c r="J47" s="74">
        <f>SUM(J44:J46)</f>
        <v>1431</v>
      </c>
      <c r="K47" s="114"/>
      <c r="L47" s="83"/>
      <c r="M47" s="83"/>
      <c r="N47" s="77"/>
      <c r="O47" s="75">
        <f>SUM(O44:O46)</f>
        <v>355</v>
      </c>
      <c r="P47" s="75">
        <f>SUM(P44:P46)</f>
        <v>361</v>
      </c>
      <c r="Q47" s="75">
        <f>SUM(Q44:Q46)</f>
        <v>360</v>
      </c>
      <c r="R47" s="74">
        <f>SUM(R44:R46)</f>
        <v>1076</v>
      </c>
    </row>
    <row r="48" spans="1:18" ht="6" customHeight="1" x14ac:dyDescent="0.35">
      <c r="A48" s="87"/>
      <c r="B48" s="94"/>
      <c r="C48" s="83"/>
      <c r="D48" s="83"/>
      <c r="E48" s="83"/>
      <c r="F48" s="77"/>
      <c r="G48" s="71"/>
      <c r="H48" s="71"/>
      <c r="I48" s="71"/>
      <c r="J48" s="71"/>
      <c r="K48" s="113"/>
      <c r="L48" s="83"/>
      <c r="M48" s="83"/>
      <c r="N48" s="77"/>
      <c r="O48" s="71"/>
      <c r="P48" s="71"/>
      <c r="Q48" s="71"/>
      <c r="R48" s="76"/>
    </row>
    <row r="49" spans="1:18" ht="6" customHeight="1" x14ac:dyDescent="0.35">
      <c r="A49" s="87"/>
      <c r="B49" s="94"/>
      <c r="C49" s="83"/>
      <c r="D49" s="83"/>
      <c r="E49" s="83"/>
      <c r="F49" s="77"/>
      <c r="G49" s="71"/>
      <c r="H49" s="71"/>
      <c r="I49" s="71"/>
      <c r="J49" s="71"/>
      <c r="K49" s="113"/>
      <c r="L49" s="83"/>
      <c r="M49" s="83"/>
      <c r="N49" s="77"/>
      <c r="O49" s="71"/>
      <c r="P49" s="71"/>
      <c r="Q49" s="71"/>
      <c r="R49" s="76"/>
    </row>
    <row r="50" spans="1:18" ht="18" x14ac:dyDescent="0.35">
      <c r="A50" s="87"/>
      <c r="B50" s="94"/>
      <c r="C50" s="73" t="s">
        <v>71</v>
      </c>
      <c r="D50" s="84" t="s">
        <v>34</v>
      </c>
      <c r="E50" s="84"/>
      <c r="F50" s="77" t="s">
        <v>66</v>
      </c>
      <c r="G50" s="85">
        <v>114</v>
      </c>
      <c r="H50" s="85">
        <v>139</v>
      </c>
      <c r="I50" s="85">
        <v>156</v>
      </c>
      <c r="J50" s="74">
        <f>SUM(G50:I50)</f>
        <v>409</v>
      </c>
      <c r="K50" s="112" t="s">
        <v>122</v>
      </c>
      <c r="L50" s="84" t="s">
        <v>33</v>
      </c>
      <c r="M50" s="84"/>
      <c r="N50" s="77" t="s">
        <v>137</v>
      </c>
      <c r="O50" s="85">
        <v>96</v>
      </c>
      <c r="P50" s="85">
        <v>98</v>
      </c>
      <c r="Q50" s="85">
        <v>132</v>
      </c>
      <c r="R50" s="74">
        <f>SUM(O50:Q50)</f>
        <v>326</v>
      </c>
    </row>
    <row r="51" spans="1:18" ht="18.45" customHeight="1" x14ac:dyDescent="0.35">
      <c r="A51" s="87"/>
      <c r="B51" s="94"/>
      <c r="C51" s="83"/>
      <c r="D51" s="83"/>
      <c r="E51" s="83"/>
      <c r="F51" s="77" t="s">
        <v>52</v>
      </c>
      <c r="G51" s="85">
        <v>167</v>
      </c>
      <c r="H51" s="85">
        <v>160</v>
      </c>
      <c r="I51" s="85">
        <v>171</v>
      </c>
      <c r="J51" s="74">
        <f>SUM(G51:I51)</f>
        <v>498</v>
      </c>
      <c r="K51" s="113"/>
      <c r="L51" s="83"/>
      <c r="M51" s="83"/>
      <c r="N51" s="77" t="s">
        <v>138</v>
      </c>
      <c r="O51" s="85">
        <v>134</v>
      </c>
      <c r="P51" s="85">
        <v>117</v>
      </c>
      <c r="Q51" s="85">
        <v>151</v>
      </c>
      <c r="R51" s="74">
        <f>SUM(O51:Q51)</f>
        <v>402</v>
      </c>
    </row>
    <row r="52" spans="1:18" ht="18" x14ac:dyDescent="0.35">
      <c r="A52" s="87"/>
      <c r="B52" s="94"/>
      <c r="C52" s="83"/>
      <c r="D52" s="83"/>
      <c r="E52" s="83"/>
      <c r="F52" s="77" t="s">
        <v>125</v>
      </c>
      <c r="G52" s="85">
        <v>151</v>
      </c>
      <c r="H52" s="85">
        <v>169</v>
      </c>
      <c r="I52" s="85">
        <v>168</v>
      </c>
      <c r="J52" s="74">
        <f>SUM(G52:I52)</f>
        <v>488</v>
      </c>
      <c r="K52" s="113"/>
      <c r="L52" s="83"/>
      <c r="M52" s="83"/>
      <c r="N52" s="77" t="s">
        <v>139</v>
      </c>
      <c r="O52" s="85">
        <v>135</v>
      </c>
      <c r="P52" s="85">
        <v>144</v>
      </c>
      <c r="Q52" s="85">
        <v>144</v>
      </c>
      <c r="R52" s="74">
        <f>SUM(O52:Q52)</f>
        <v>423</v>
      </c>
    </row>
    <row r="53" spans="1:18" ht="18.45" customHeight="1" x14ac:dyDescent="0.35">
      <c r="A53" s="87"/>
      <c r="B53" s="94"/>
      <c r="C53" s="83"/>
      <c r="D53" s="83"/>
      <c r="E53" s="83"/>
      <c r="F53" s="77"/>
      <c r="G53" s="75">
        <f>SUM(G50:G52)</f>
        <v>432</v>
      </c>
      <c r="H53" s="75">
        <f>SUM(H50:H52)</f>
        <v>468</v>
      </c>
      <c r="I53" s="75">
        <f>SUM(I50:I52)</f>
        <v>495</v>
      </c>
      <c r="J53" s="74">
        <f>SUM(J50:J52)</f>
        <v>1395</v>
      </c>
      <c r="K53" s="113"/>
      <c r="L53" s="83"/>
      <c r="M53" s="83"/>
      <c r="N53" s="77"/>
      <c r="O53" s="75">
        <f>SUM(O50:O52)</f>
        <v>365</v>
      </c>
      <c r="P53" s="75">
        <f>SUM(P50:P52)</f>
        <v>359</v>
      </c>
      <c r="Q53" s="75">
        <f>SUM(Q50:Q52)</f>
        <v>427</v>
      </c>
      <c r="R53" s="74">
        <f>SUM(R50:R52)</f>
        <v>1151</v>
      </c>
    </row>
    <row r="54" spans="1:18" ht="6" customHeight="1" x14ac:dyDescent="0.35">
      <c r="A54" s="87"/>
      <c r="B54" s="94"/>
      <c r="C54" s="89"/>
      <c r="D54" s="89"/>
      <c r="E54" s="89"/>
      <c r="F54" s="89"/>
      <c r="G54" s="90"/>
      <c r="H54" s="90"/>
      <c r="I54" s="90"/>
      <c r="J54" s="90"/>
      <c r="K54" s="88"/>
      <c r="L54" s="89"/>
      <c r="M54" s="89"/>
      <c r="N54" s="92"/>
      <c r="O54" s="92"/>
      <c r="P54" s="92"/>
      <c r="Q54" s="92"/>
      <c r="R54" s="93"/>
    </row>
    <row r="55" spans="1:18" ht="6" customHeight="1" x14ac:dyDescent="0.35">
      <c r="A55" s="87"/>
      <c r="B55" s="94"/>
      <c r="C55" s="79"/>
      <c r="D55" s="79"/>
      <c r="E55" s="79"/>
      <c r="F55" s="79"/>
      <c r="G55" s="80"/>
      <c r="H55" s="80"/>
      <c r="I55" s="80"/>
      <c r="J55" s="80"/>
      <c r="K55" s="111"/>
      <c r="L55" s="79"/>
      <c r="M55" s="79"/>
      <c r="N55" s="79"/>
      <c r="O55" s="80"/>
      <c r="P55" s="80"/>
      <c r="Q55" s="80"/>
      <c r="R55" s="81"/>
    </row>
    <row r="56" spans="1:18" ht="18" x14ac:dyDescent="0.35">
      <c r="A56" s="87"/>
      <c r="B56" s="94"/>
      <c r="C56" s="73" t="s">
        <v>75</v>
      </c>
      <c r="D56" s="84" t="s">
        <v>50</v>
      </c>
      <c r="E56" s="84"/>
      <c r="F56" s="77" t="s">
        <v>0</v>
      </c>
      <c r="G56" s="85">
        <v>109</v>
      </c>
      <c r="H56" s="85">
        <v>91</v>
      </c>
      <c r="I56" s="85">
        <v>116</v>
      </c>
      <c r="J56" s="74">
        <f>SUM(G56:I56)</f>
        <v>316</v>
      </c>
      <c r="K56" s="112" t="s">
        <v>101</v>
      </c>
      <c r="L56" s="84" t="s">
        <v>50</v>
      </c>
      <c r="M56" s="84" t="s">
        <v>1</v>
      </c>
      <c r="N56" s="77" t="s">
        <v>133</v>
      </c>
      <c r="O56" s="85">
        <v>112</v>
      </c>
      <c r="P56" s="85" t="s">
        <v>1</v>
      </c>
      <c r="Q56" s="85">
        <v>139</v>
      </c>
      <c r="R56" s="74">
        <f>SUM(O56:Q56)</f>
        <v>251</v>
      </c>
    </row>
    <row r="57" spans="1:18" ht="18" x14ac:dyDescent="0.35">
      <c r="A57" s="87"/>
      <c r="B57" s="94"/>
      <c r="C57" s="83"/>
      <c r="D57" s="83"/>
      <c r="E57" s="83"/>
      <c r="F57" s="77" t="s">
        <v>69</v>
      </c>
      <c r="G57" s="85">
        <v>104</v>
      </c>
      <c r="H57" s="85">
        <v>93</v>
      </c>
      <c r="I57" s="85">
        <v>149</v>
      </c>
      <c r="J57" s="74">
        <f>SUM(G57:I57)</f>
        <v>346</v>
      </c>
      <c r="K57" s="113"/>
      <c r="L57" s="83"/>
      <c r="M57" s="83"/>
      <c r="N57" s="77" t="s">
        <v>134</v>
      </c>
      <c r="O57" s="85">
        <v>124</v>
      </c>
      <c r="P57" s="85">
        <v>125</v>
      </c>
      <c r="Q57" s="85">
        <v>111</v>
      </c>
      <c r="R57" s="74">
        <f>SUM(O57:Q57)</f>
        <v>360</v>
      </c>
    </row>
    <row r="58" spans="1:18" ht="18" x14ac:dyDescent="0.35">
      <c r="A58" s="87"/>
      <c r="B58" s="94"/>
      <c r="C58" s="83"/>
      <c r="D58" s="83"/>
      <c r="E58" s="83"/>
      <c r="F58" s="77" t="s">
        <v>64</v>
      </c>
      <c r="G58" s="85">
        <v>165</v>
      </c>
      <c r="H58" s="85">
        <v>199</v>
      </c>
      <c r="I58" s="85">
        <v>142</v>
      </c>
      <c r="J58" s="74">
        <f>SUM(G58:I58)</f>
        <v>506</v>
      </c>
      <c r="K58" s="113"/>
      <c r="L58" s="83"/>
      <c r="M58" s="83"/>
      <c r="N58" s="77" t="s">
        <v>135</v>
      </c>
      <c r="O58" s="85">
        <v>125</v>
      </c>
      <c r="P58" s="85">
        <v>107</v>
      </c>
      <c r="Q58" s="85">
        <v>121</v>
      </c>
      <c r="R58" s="74">
        <f>SUM(O58:Q58)</f>
        <v>353</v>
      </c>
    </row>
    <row r="59" spans="1:18" ht="18" x14ac:dyDescent="0.35">
      <c r="A59" s="87"/>
      <c r="B59" s="94"/>
      <c r="C59" s="83"/>
      <c r="D59" s="83"/>
      <c r="E59" s="83"/>
      <c r="F59" s="77"/>
      <c r="G59" s="75">
        <f>SUM(G56:G58)</f>
        <v>378</v>
      </c>
      <c r="H59" s="75">
        <f>SUM(H56:H58)</f>
        <v>383</v>
      </c>
      <c r="I59" s="75">
        <f>SUM(I56:I58)</f>
        <v>407</v>
      </c>
      <c r="J59" s="74">
        <f>SUM(J56:J58)</f>
        <v>1168</v>
      </c>
      <c r="K59" s="113"/>
      <c r="L59" s="83"/>
      <c r="M59" s="83"/>
      <c r="N59" s="77" t="s">
        <v>93</v>
      </c>
      <c r="O59" s="85"/>
      <c r="P59" s="85">
        <v>181</v>
      </c>
      <c r="Q59" s="85"/>
      <c r="R59" s="74">
        <f>SUM(O59:Q59)</f>
        <v>181</v>
      </c>
    </row>
    <row r="60" spans="1:18" ht="18.45" customHeight="1" x14ac:dyDescent="0.35">
      <c r="A60" s="87"/>
      <c r="B60" s="94"/>
      <c r="C60" s="83"/>
      <c r="D60" s="83"/>
      <c r="E60" s="83"/>
      <c r="F60" s="77" t="s">
        <v>1</v>
      </c>
      <c r="G60" s="75" t="s">
        <v>1</v>
      </c>
      <c r="H60" s="75" t="s">
        <v>1</v>
      </c>
      <c r="I60" s="75" t="s">
        <v>1</v>
      </c>
      <c r="J60" s="74" t="s">
        <v>1</v>
      </c>
      <c r="K60" s="113" t="s">
        <v>1</v>
      </c>
      <c r="L60" s="83" t="s">
        <v>1</v>
      </c>
      <c r="M60" s="83"/>
      <c r="N60" s="77"/>
      <c r="O60" s="75">
        <f>SUM(O56:O59)</f>
        <v>361</v>
      </c>
      <c r="P60" s="75">
        <f t="shared" ref="P60:R60" si="1">SUM(P56:P59)</f>
        <v>413</v>
      </c>
      <c r="Q60" s="75">
        <f t="shared" si="1"/>
        <v>371</v>
      </c>
      <c r="R60" s="74">
        <f t="shared" si="1"/>
        <v>1145</v>
      </c>
    </row>
    <row r="61" spans="1:18" ht="6" customHeight="1" x14ac:dyDescent="0.35">
      <c r="A61" s="87"/>
      <c r="B61" s="94"/>
      <c r="D61" s="83"/>
      <c r="E61" s="83"/>
      <c r="F61" s="77"/>
      <c r="G61" s="71"/>
      <c r="H61" s="71"/>
      <c r="I61" s="71"/>
      <c r="J61" s="71"/>
      <c r="K61" s="113"/>
      <c r="L61" s="83"/>
      <c r="M61" s="83"/>
      <c r="N61" s="77"/>
      <c r="O61" s="71"/>
      <c r="P61" s="71"/>
      <c r="Q61" s="71"/>
      <c r="R61" s="76"/>
    </row>
    <row r="62" spans="1:18" ht="6" customHeight="1" x14ac:dyDescent="0.35">
      <c r="A62" s="87"/>
      <c r="B62" s="94"/>
      <c r="C62" s="83" t="s">
        <v>1</v>
      </c>
      <c r="D62" s="83"/>
      <c r="E62" s="83"/>
      <c r="F62" s="77"/>
      <c r="G62" s="71"/>
      <c r="H62" s="71"/>
      <c r="I62" s="71"/>
      <c r="J62" s="71"/>
      <c r="K62" s="113"/>
      <c r="L62" s="83"/>
      <c r="M62" s="83"/>
      <c r="N62" s="77"/>
      <c r="O62" s="71"/>
      <c r="P62" s="71"/>
      <c r="Q62" s="71"/>
      <c r="R62" s="76"/>
    </row>
    <row r="63" spans="1:18" ht="14.4" customHeight="1" x14ac:dyDescent="0.35">
      <c r="A63" s="87"/>
      <c r="B63" s="94"/>
      <c r="C63" s="73" t="s">
        <v>120</v>
      </c>
      <c r="D63" s="84" t="s">
        <v>51</v>
      </c>
      <c r="E63" s="84"/>
      <c r="F63" s="77" t="s">
        <v>126</v>
      </c>
      <c r="G63" s="85">
        <v>160</v>
      </c>
      <c r="H63" s="85">
        <v>153</v>
      </c>
      <c r="I63" s="85">
        <v>154</v>
      </c>
      <c r="J63" s="74">
        <f>SUM(G63:I63)</f>
        <v>467</v>
      </c>
      <c r="K63" s="112" t="s">
        <v>121</v>
      </c>
      <c r="L63" s="84" t="s">
        <v>51</v>
      </c>
      <c r="M63" s="84" t="s">
        <v>1</v>
      </c>
      <c r="N63" s="77" t="s">
        <v>136</v>
      </c>
      <c r="O63" s="85">
        <v>142</v>
      </c>
      <c r="P63" s="85">
        <v>111</v>
      </c>
      <c r="Q63" s="85">
        <v>132</v>
      </c>
      <c r="R63" s="74">
        <f>SUM(O63:Q63)</f>
        <v>385</v>
      </c>
    </row>
    <row r="64" spans="1:18" ht="18" x14ac:dyDescent="0.35">
      <c r="A64" s="87"/>
      <c r="B64" s="94"/>
      <c r="C64" s="83"/>
      <c r="D64" s="83"/>
      <c r="E64" s="83"/>
      <c r="F64" s="77" t="s">
        <v>127</v>
      </c>
      <c r="G64" s="85">
        <v>129</v>
      </c>
      <c r="H64" s="85">
        <v>220</v>
      </c>
      <c r="I64" s="85">
        <v>171</v>
      </c>
      <c r="J64" s="74">
        <f>SUM(G64:I64)</f>
        <v>520</v>
      </c>
      <c r="K64" s="113"/>
      <c r="L64" s="83"/>
      <c r="M64" s="83"/>
      <c r="N64" s="77" t="s">
        <v>59</v>
      </c>
      <c r="O64" s="85">
        <v>183</v>
      </c>
      <c r="P64" s="85">
        <v>136</v>
      </c>
      <c r="Q64" s="85">
        <v>157</v>
      </c>
      <c r="R64" s="74">
        <f>SUM(O64:Q64)</f>
        <v>476</v>
      </c>
    </row>
    <row r="65" spans="1:18" ht="18.45" customHeight="1" x14ac:dyDescent="0.35">
      <c r="A65" s="87"/>
      <c r="B65" s="94"/>
      <c r="C65" s="83"/>
      <c r="D65" s="83"/>
      <c r="E65" s="83"/>
      <c r="F65" s="77" t="s">
        <v>128</v>
      </c>
      <c r="G65" s="85">
        <v>155</v>
      </c>
      <c r="H65" s="85">
        <v>157</v>
      </c>
      <c r="I65" s="85">
        <v>134</v>
      </c>
      <c r="J65" s="74">
        <f>SUM(G65:I65)</f>
        <v>446</v>
      </c>
      <c r="K65" s="113"/>
      <c r="L65" s="83"/>
      <c r="M65" s="83"/>
      <c r="N65" s="77" t="s">
        <v>53</v>
      </c>
      <c r="O65" s="85">
        <v>159</v>
      </c>
      <c r="P65" s="85">
        <v>170</v>
      </c>
      <c r="Q65" s="85">
        <v>198</v>
      </c>
      <c r="R65" s="74">
        <f>SUM(O65:Q65)</f>
        <v>527</v>
      </c>
    </row>
    <row r="66" spans="1:18" ht="18.45" customHeight="1" x14ac:dyDescent="0.35">
      <c r="A66" s="87"/>
      <c r="B66" s="94"/>
      <c r="C66" s="83"/>
      <c r="D66" s="83"/>
      <c r="E66" s="83"/>
      <c r="F66" s="77"/>
      <c r="G66" s="75">
        <f>SUM(G63:G65)</f>
        <v>444</v>
      </c>
      <c r="H66" s="75">
        <f>SUM(H63:H65)</f>
        <v>530</v>
      </c>
      <c r="I66" s="75">
        <f>SUM(I63:I65)</f>
        <v>459</v>
      </c>
      <c r="J66" s="74">
        <f>SUM(J63:J65)</f>
        <v>1433</v>
      </c>
      <c r="K66" s="113"/>
      <c r="L66" s="83"/>
      <c r="M66" s="83"/>
      <c r="N66" s="77"/>
      <c r="O66" s="75">
        <f>SUM(O63:O65)</f>
        <v>484</v>
      </c>
      <c r="P66" s="75">
        <f>SUM(P63:P65)</f>
        <v>417</v>
      </c>
      <c r="Q66" s="75">
        <f>SUM(Q63:Q65)</f>
        <v>487</v>
      </c>
      <c r="R66" s="74">
        <f>SUM(R63:R65)</f>
        <v>1388</v>
      </c>
    </row>
    <row r="67" spans="1:18" ht="6" customHeight="1" x14ac:dyDescent="0.35">
      <c r="A67" s="87"/>
      <c r="B67" s="94"/>
      <c r="C67" s="89"/>
      <c r="D67" s="89"/>
      <c r="E67" s="89"/>
      <c r="F67" s="89" t="s">
        <v>1</v>
      </c>
      <c r="G67" s="90"/>
      <c r="H67" s="90"/>
      <c r="I67" s="90"/>
      <c r="J67" s="90"/>
      <c r="K67" s="88"/>
      <c r="L67" s="89"/>
      <c r="M67" s="89"/>
      <c r="N67" s="92"/>
      <c r="O67" s="92"/>
      <c r="P67" s="92"/>
      <c r="Q67" s="92"/>
      <c r="R67" s="93"/>
    </row>
    <row r="68" spans="1:18" ht="6" customHeight="1" x14ac:dyDescent="0.35">
      <c r="A68" s="87"/>
      <c r="B68" s="94"/>
      <c r="C68" s="79"/>
      <c r="D68" s="79"/>
      <c r="E68" s="79"/>
      <c r="F68" s="79" t="s">
        <v>1</v>
      </c>
      <c r="G68" s="80"/>
      <c r="H68" s="80"/>
      <c r="I68" s="80"/>
      <c r="J68" s="81"/>
      <c r="K68" s="79"/>
      <c r="L68" s="79"/>
      <c r="M68" s="79"/>
      <c r="N68" s="79"/>
      <c r="O68" s="80"/>
      <c r="P68" s="80"/>
      <c r="Q68" s="80"/>
      <c r="R68" s="81"/>
    </row>
    <row r="69" spans="1:18" ht="18" x14ac:dyDescent="0.35">
      <c r="A69" s="87"/>
      <c r="B69" s="94"/>
      <c r="C69" s="73" t="s">
        <v>79</v>
      </c>
      <c r="D69" s="84" t="s">
        <v>65</v>
      </c>
      <c r="E69" s="84"/>
      <c r="F69" s="77" t="s">
        <v>58</v>
      </c>
      <c r="G69" s="85">
        <v>88</v>
      </c>
      <c r="H69" s="85" t="s">
        <v>1</v>
      </c>
      <c r="I69" s="85" t="s">
        <v>1</v>
      </c>
      <c r="J69" s="74">
        <f>SUM(G69:I69)</f>
        <v>88</v>
      </c>
      <c r="K69" s="112" t="s">
        <v>76</v>
      </c>
      <c r="L69" s="84" t="s">
        <v>33</v>
      </c>
      <c r="M69" s="84"/>
      <c r="N69" s="77" t="s">
        <v>106</v>
      </c>
      <c r="O69" s="85">
        <v>111</v>
      </c>
      <c r="P69" s="85">
        <v>158</v>
      </c>
      <c r="Q69" s="85">
        <v>133</v>
      </c>
      <c r="R69" s="74">
        <f>SUM(O69:Q69)</f>
        <v>402</v>
      </c>
    </row>
    <row r="70" spans="1:18" ht="18" x14ac:dyDescent="0.35">
      <c r="A70" s="87"/>
      <c r="B70" s="94"/>
      <c r="C70" s="83"/>
      <c r="D70" s="83"/>
      <c r="E70" s="83"/>
      <c r="F70" s="77" t="s">
        <v>111</v>
      </c>
      <c r="G70" s="85" t="s">
        <v>1</v>
      </c>
      <c r="H70" s="85">
        <v>162</v>
      </c>
      <c r="I70" s="85">
        <v>158</v>
      </c>
      <c r="J70" s="74">
        <f>SUM(G70:I70)</f>
        <v>320</v>
      </c>
      <c r="K70" s="83"/>
      <c r="L70" s="83"/>
      <c r="M70" s="83"/>
      <c r="N70" s="77" t="s">
        <v>132</v>
      </c>
      <c r="O70" s="85">
        <v>123</v>
      </c>
      <c r="P70" s="85">
        <v>147</v>
      </c>
      <c r="Q70" s="85">
        <v>153</v>
      </c>
      <c r="R70" s="74">
        <f>SUM(O70:Q70)</f>
        <v>423</v>
      </c>
    </row>
    <row r="71" spans="1:18" ht="18" x14ac:dyDescent="0.35">
      <c r="A71" s="87"/>
      <c r="B71" s="94"/>
      <c r="C71" s="83"/>
      <c r="D71" s="83"/>
      <c r="E71" s="83"/>
      <c r="F71" s="77" t="s">
        <v>56</v>
      </c>
      <c r="G71" s="85">
        <v>116</v>
      </c>
      <c r="H71" s="85">
        <v>142</v>
      </c>
      <c r="I71" s="85">
        <v>147</v>
      </c>
      <c r="J71" s="74">
        <f>SUM(G71:I71)</f>
        <v>405</v>
      </c>
      <c r="K71" s="83"/>
      <c r="L71" s="83"/>
      <c r="M71" s="83"/>
      <c r="N71" s="77" t="s">
        <v>131</v>
      </c>
      <c r="O71" s="85">
        <v>102</v>
      </c>
      <c r="P71" s="85">
        <v>128</v>
      </c>
      <c r="Q71" s="85">
        <v>107</v>
      </c>
      <c r="R71" s="74">
        <f>SUM(O71:Q71)</f>
        <v>337</v>
      </c>
    </row>
    <row r="72" spans="1:18" ht="18.45" customHeight="1" x14ac:dyDescent="0.35">
      <c r="A72" s="87"/>
      <c r="B72" s="94"/>
      <c r="C72" s="83"/>
      <c r="D72" s="83"/>
      <c r="E72" s="83"/>
      <c r="F72" s="77" t="s">
        <v>57</v>
      </c>
      <c r="G72" s="85">
        <v>160</v>
      </c>
      <c r="H72" s="85">
        <v>176</v>
      </c>
      <c r="I72" s="85">
        <v>201</v>
      </c>
      <c r="J72" s="74">
        <f>SUM(G72:I72)</f>
        <v>537</v>
      </c>
      <c r="K72" s="83"/>
      <c r="L72" s="83"/>
      <c r="M72" s="83"/>
      <c r="N72" s="77"/>
      <c r="O72" s="75">
        <f>SUM(O69:O71)</f>
        <v>336</v>
      </c>
      <c r="P72" s="75">
        <f>SUM(P69:P71)</f>
        <v>433</v>
      </c>
      <c r="Q72" s="75">
        <f>SUM(Q69:Q71)</f>
        <v>393</v>
      </c>
      <c r="R72" s="74">
        <f>SUM(R69:R71)</f>
        <v>1162</v>
      </c>
    </row>
    <row r="73" spans="1:18" ht="18.45" customHeight="1" x14ac:dyDescent="0.35">
      <c r="A73" s="87"/>
      <c r="B73" s="94"/>
      <c r="C73" s="83"/>
      <c r="D73" s="83"/>
      <c r="E73" s="83"/>
      <c r="F73" s="77"/>
      <c r="G73" s="75">
        <f>SUM(G69:G72)</f>
        <v>364</v>
      </c>
      <c r="H73" s="75">
        <f>SUM(H69:H72)</f>
        <v>480</v>
      </c>
      <c r="I73" s="75">
        <f>SUM(I69:I72)</f>
        <v>506</v>
      </c>
      <c r="J73" s="74">
        <f>SUM(J69:J72)</f>
        <v>1350</v>
      </c>
      <c r="K73" s="83"/>
      <c r="L73" s="83"/>
      <c r="M73" s="83"/>
      <c r="N73" s="77"/>
      <c r="O73" s="75" t="s">
        <v>1</v>
      </c>
      <c r="P73" s="75" t="s">
        <v>1</v>
      </c>
      <c r="Q73" s="75" t="s">
        <v>1</v>
      </c>
      <c r="R73" s="74" t="s">
        <v>1</v>
      </c>
    </row>
    <row r="74" spans="1:18" ht="6" customHeight="1" x14ac:dyDescent="0.35">
      <c r="A74" s="87"/>
      <c r="B74" s="94"/>
      <c r="C74" s="83"/>
      <c r="D74" s="83"/>
      <c r="E74" s="83"/>
      <c r="F74" s="77"/>
      <c r="G74" s="71"/>
      <c r="H74" s="71"/>
      <c r="I74" s="71"/>
      <c r="J74" s="76"/>
      <c r="K74" s="83"/>
      <c r="L74" s="83"/>
      <c r="M74" s="83"/>
      <c r="N74" s="77"/>
      <c r="O74" s="71"/>
      <c r="P74" s="71"/>
      <c r="Q74" s="71"/>
      <c r="R74" s="76"/>
    </row>
    <row r="75" spans="1:18" ht="6" customHeight="1" x14ac:dyDescent="0.35">
      <c r="A75" s="87"/>
      <c r="B75" s="94"/>
      <c r="C75" s="83"/>
      <c r="D75" s="83"/>
      <c r="E75" s="83"/>
      <c r="F75" s="77"/>
      <c r="G75" s="71"/>
      <c r="H75" s="71"/>
      <c r="I75" s="71"/>
      <c r="J75" s="76"/>
      <c r="K75" s="83"/>
      <c r="L75" s="83"/>
      <c r="M75" s="83"/>
      <c r="N75" s="77"/>
      <c r="O75" s="71"/>
      <c r="P75" s="71"/>
      <c r="Q75" s="71"/>
      <c r="R75" s="76"/>
    </row>
    <row r="76" spans="1:18" ht="14.4" customHeight="1" x14ac:dyDescent="0.35">
      <c r="A76" s="87"/>
      <c r="B76" s="94"/>
      <c r="C76" s="86" t="s">
        <v>72</v>
      </c>
      <c r="D76" s="84" t="s">
        <v>65</v>
      </c>
      <c r="E76" s="84"/>
      <c r="F76" s="77" t="s">
        <v>95</v>
      </c>
      <c r="G76" s="85">
        <v>134</v>
      </c>
      <c r="H76" s="85" t="s">
        <v>1</v>
      </c>
      <c r="I76" s="85">
        <v>181</v>
      </c>
      <c r="J76" s="74">
        <f>SUM(G76:I76)</f>
        <v>315</v>
      </c>
      <c r="K76" s="73" t="s">
        <v>77</v>
      </c>
      <c r="L76" s="84" t="s">
        <v>34</v>
      </c>
      <c r="M76" s="84"/>
      <c r="N76" s="77" t="s">
        <v>44</v>
      </c>
      <c r="O76" s="85">
        <v>118</v>
      </c>
      <c r="P76" s="85">
        <v>156</v>
      </c>
      <c r="Q76" s="85">
        <v>146</v>
      </c>
      <c r="R76" s="74">
        <f>SUM(O76:Q76)</f>
        <v>420</v>
      </c>
    </row>
    <row r="77" spans="1:18" ht="18" x14ac:dyDescent="0.35">
      <c r="A77" s="87"/>
      <c r="B77" s="94"/>
      <c r="C77" s="83"/>
      <c r="D77" s="83"/>
      <c r="E77" s="83"/>
      <c r="F77" s="77" t="s">
        <v>68</v>
      </c>
      <c r="G77" s="85">
        <v>179</v>
      </c>
      <c r="H77" s="85">
        <v>139</v>
      </c>
      <c r="I77" s="85" t="s">
        <v>1</v>
      </c>
      <c r="J77" s="74">
        <f>SUM(G77:I77)</f>
        <v>318</v>
      </c>
      <c r="K77" s="83"/>
      <c r="L77" s="83"/>
      <c r="M77" s="83"/>
      <c r="N77" s="77" t="s">
        <v>103</v>
      </c>
      <c r="O77" s="85">
        <v>103</v>
      </c>
      <c r="P77" s="85">
        <v>97</v>
      </c>
      <c r="Q77" s="85">
        <v>90</v>
      </c>
      <c r="R77" s="74">
        <f>SUM(O77:Q77)</f>
        <v>290</v>
      </c>
    </row>
    <row r="78" spans="1:18" ht="18" x14ac:dyDescent="0.35">
      <c r="A78" s="87"/>
      <c r="B78" s="94"/>
      <c r="C78" s="83"/>
      <c r="D78" s="83"/>
      <c r="E78" s="83"/>
      <c r="F78" s="77" t="s">
        <v>67</v>
      </c>
      <c r="G78" s="85">
        <v>194</v>
      </c>
      <c r="H78" s="85">
        <v>173</v>
      </c>
      <c r="I78" s="85">
        <v>141</v>
      </c>
      <c r="J78" s="74">
        <f>SUM(G78:I78)</f>
        <v>508</v>
      </c>
      <c r="K78" s="83"/>
      <c r="L78" s="83"/>
      <c r="M78" s="83"/>
      <c r="N78" s="77" t="s">
        <v>104</v>
      </c>
      <c r="O78" s="85">
        <v>133</v>
      </c>
      <c r="P78" s="85">
        <v>151</v>
      </c>
      <c r="Q78" s="85">
        <v>129</v>
      </c>
      <c r="R78" s="74">
        <f>SUM(O78:Q78)</f>
        <v>413</v>
      </c>
    </row>
    <row r="79" spans="1:18" ht="18.45" customHeight="1" x14ac:dyDescent="0.35">
      <c r="A79" s="87"/>
      <c r="B79" s="94"/>
      <c r="C79" s="83"/>
      <c r="D79" s="83"/>
      <c r="E79" s="83"/>
      <c r="F79" s="77" t="s">
        <v>113</v>
      </c>
      <c r="G79" s="85" t="s">
        <v>1</v>
      </c>
      <c r="H79" s="85">
        <v>128</v>
      </c>
      <c r="I79" s="85">
        <v>119</v>
      </c>
      <c r="J79" s="74">
        <f>SUM(G79:I79)</f>
        <v>247</v>
      </c>
      <c r="K79" s="83"/>
      <c r="L79" s="83"/>
      <c r="M79" s="83"/>
      <c r="N79" s="77"/>
      <c r="O79" s="75">
        <f>SUM(O76:O78)</f>
        <v>354</v>
      </c>
      <c r="P79" s="75">
        <f>SUM(P76:P78)</f>
        <v>404</v>
      </c>
      <c r="Q79" s="75">
        <f>SUM(Q76:Q78)</f>
        <v>365</v>
      </c>
      <c r="R79" s="74">
        <f>SUM(R76:R78)</f>
        <v>1123</v>
      </c>
    </row>
    <row r="80" spans="1:18" ht="18.45" customHeight="1" x14ac:dyDescent="0.35">
      <c r="A80" s="87"/>
      <c r="B80" s="94"/>
      <c r="C80" s="83"/>
      <c r="D80" s="83"/>
      <c r="E80" s="83"/>
      <c r="F80" s="77" t="s">
        <v>1</v>
      </c>
      <c r="G80" s="75">
        <f>SUM(G76:G79)</f>
        <v>507</v>
      </c>
      <c r="H80" s="75">
        <f>SUM(H76:H79)</f>
        <v>440</v>
      </c>
      <c r="I80" s="75">
        <f>SUM(I76:I79)</f>
        <v>441</v>
      </c>
      <c r="J80" s="74">
        <f>SUM(J76:J79)</f>
        <v>1388</v>
      </c>
      <c r="K80" s="83"/>
      <c r="L80" s="83"/>
      <c r="M80" s="83"/>
      <c r="N80" s="77"/>
      <c r="O80" s="75" t="s">
        <v>1</v>
      </c>
      <c r="P80" s="75" t="s">
        <v>1</v>
      </c>
      <c r="Q80" s="75" t="s">
        <v>1</v>
      </c>
      <c r="R80" s="74" t="s">
        <v>1</v>
      </c>
    </row>
    <row r="81" spans="1:18" ht="6" customHeight="1" x14ac:dyDescent="0.35">
      <c r="A81" s="97"/>
      <c r="B81" s="98"/>
      <c r="C81" s="89"/>
      <c r="D81" s="89"/>
      <c r="E81" s="89"/>
      <c r="F81" s="92"/>
      <c r="G81" s="95"/>
      <c r="H81" s="95"/>
      <c r="I81" s="95"/>
      <c r="J81" s="95"/>
      <c r="K81" s="88"/>
      <c r="L81" s="89"/>
      <c r="M81" s="89"/>
      <c r="N81" s="89"/>
      <c r="O81" s="90"/>
      <c r="P81" s="90"/>
      <c r="Q81" s="90"/>
      <c r="R81" s="91"/>
    </row>
    <row r="82" spans="1:18" ht="6" customHeight="1" x14ac:dyDescent="0.35">
      <c r="A82" s="78"/>
      <c r="B82" s="96"/>
      <c r="C82" s="79"/>
      <c r="D82" s="79"/>
      <c r="E82" s="79"/>
      <c r="F82" s="79"/>
      <c r="G82" s="80"/>
      <c r="H82" s="80"/>
      <c r="I82" s="80"/>
      <c r="J82" s="80"/>
      <c r="K82" s="111"/>
      <c r="L82" s="79"/>
      <c r="M82" s="79"/>
      <c r="N82" s="79"/>
      <c r="O82" s="80"/>
      <c r="P82" s="80"/>
      <c r="Q82" s="80"/>
      <c r="R82" s="81"/>
    </row>
    <row r="83" spans="1:18" ht="18" x14ac:dyDescent="0.35">
      <c r="A83" s="82" t="s">
        <v>154</v>
      </c>
      <c r="B83" s="94" t="s">
        <v>151</v>
      </c>
      <c r="C83" s="73" t="s">
        <v>71</v>
      </c>
      <c r="D83" s="84" t="s">
        <v>34</v>
      </c>
      <c r="E83" s="84"/>
      <c r="F83" s="77" t="s">
        <v>114</v>
      </c>
      <c r="G83" s="85">
        <v>163</v>
      </c>
      <c r="H83" s="85">
        <v>100</v>
      </c>
      <c r="I83" s="85">
        <v>132</v>
      </c>
      <c r="J83" s="74">
        <f>SUM(G83:I83)</f>
        <v>395</v>
      </c>
      <c r="K83" s="112" t="s">
        <v>78</v>
      </c>
      <c r="L83" s="84" t="s">
        <v>34</v>
      </c>
      <c r="M83" s="84"/>
      <c r="N83" s="77" t="s">
        <v>96</v>
      </c>
      <c r="O83" s="85">
        <v>102</v>
      </c>
      <c r="P83" s="85">
        <v>90</v>
      </c>
      <c r="Q83" s="85">
        <v>148</v>
      </c>
      <c r="R83" s="74">
        <f>SUM(O83:Q83)</f>
        <v>340</v>
      </c>
    </row>
    <row r="84" spans="1:18" ht="18" x14ac:dyDescent="0.35">
      <c r="A84" s="87"/>
      <c r="B84" s="94"/>
      <c r="C84" s="86" t="s">
        <v>1</v>
      </c>
      <c r="D84" s="83"/>
      <c r="E84" s="83"/>
      <c r="F84" s="77" t="s">
        <v>52</v>
      </c>
      <c r="G84" s="85">
        <v>176</v>
      </c>
      <c r="H84" s="85">
        <v>171</v>
      </c>
      <c r="I84" s="85">
        <v>172</v>
      </c>
      <c r="J84" s="74">
        <f>SUM(G84:I84)</f>
        <v>519</v>
      </c>
      <c r="K84" s="114"/>
      <c r="L84" s="83"/>
      <c r="M84" s="83"/>
      <c r="N84" s="77" t="s">
        <v>159</v>
      </c>
      <c r="O84" s="85">
        <v>105</v>
      </c>
      <c r="P84" s="85">
        <v>129</v>
      </c>
      <c r="Q84" s="85">
        <v>86</v>
      </c>
      <c r="R84" s="74">
        <f>SUM(O84:Q84)</f>
        <v>320</v>
      </c>
    </row>
    <row r="85" spans="1:18" ht="18.45" customHeight="1" x14ac:dyDescent="0.35">
      <c r="A85" s="87"/>
      <c r="B85" s="94"/>
      <c r="C85" s="86" t="s">
        <v>1</v>
      </c>
      <c r="D85" s="83"/>
      <c r="E85" s="83"/>
      <c r="F85" s="77" t="s">
        <v>125</v>
      </c>
      <c r="G85" s="85">
        <v>116</v>
      </c>
      <c r="H85" s="85">
        <v>143</v>
      </c>
      <c r="I85" s="85">
        <v>146</v>
      </c>
      <c r="J85" s="74">
        <f>SUM(G85:I85)</f>
        <v>405</v>
      </c>
      <c r="K85" s="114"/>
      <c r="L85" s="83"/>
      <c r="M85" s="83"/>
      <c r="N85" s="77" t="s">
        <v>160</v>
      </c>
      <c r="O85" s="85">
        <v>133</v>
      </c>
      <c r="P85" s="85">
        <v>93</v>
      </c>
      <c r="Q85" s="85">
        <v>112</v>
      </c>
      <c r="R85" s="74">
        <f>SUM(O85:Q85)</f>
        <v>338</v>
      </c>
    </row>
    <row r="86" spans="1:18" ht="18.45" customHeight="1" x14ac:dyDescent="0.35">
      <c r="A86" s="87"/>
      <c r="B86" s="94"/>
      <c r="C86" s="86"/>
      <c r="D86" s="83"/>
      <c r="E86" s="83"/>
      <c r="F86" s="77"/>
      <c r="G86" s="75">
        <f>SUM(G83:G85)</f>
        <v>455</v>
      </c>
      <c r="H86" s="75">
        <f>SUM(H83:H85)</f>
        <v>414</v>
      </c>
      <c r="I86" s="75">
        <f>SUM(I83:I85)</f>
        <v>450</v>
      </c>
      <c r="J86" s="74">
        <f>SUM(J83:J85)</f>
        <v>1319</v>
      </c>
      <c r="K86" s="114"/>
      <c r="L86" s="83"/>
      <c r="M86" s="83"/>
      <c r="N86" s="77"/>
      <c r="O86" s="75">
        <f>SUM(O83:O85)</f>
        <v>340</v>
      </c>
      <c r="P86" s="75">
        <f>SUM(P83:P85)</f>
        <v>312</v>
      </c>
      <c r="Q86" s="75">
        <f>SUM(Q83:Q85)</f>
        <v>346</v>
      </c>
      <c r="R86" s="74">
        <f>SUM(R83:R85)</f>
        <v>998</v>
      </c>
    </row>
    <row r="87" spans="1:18" ht="6" customHeight="1" x14ac:dyDescent="0.35">
      <c r="A87" s="87"/>
      <c r="B87" s="94"/>
      <c r="C87" s="83"/>
      <c r="D87" s="83"/>
      <c r="E87" s="83"/>
      <c r="F87" s="77"/>
      <c r="G87" s="71"/>
      <c r="H87" s="71"/>
      <c r="I87" s="71"/>
      <c r="J87" s="71"/>
      <c r="K87" s="113"/>
      <c r="L87" s="83"/>
      <c r="M87" s="83"/>
      <c r="N87" s="77"/>
      <c r="O87" s="71"/>
      <c r="P87" s="71"/>
      <c r="Q87" s="71"/>
      <c r="R87" s="76"/>
    </row>
    <row r="88" spans="1:18" ht="6" customHeight="1" x14ac:dyDescent="0.35">
      <c r="A88" s="87"/>
      <c r="B88" s="94"/>
      <c r="C88" s="83"/>
      <c r="D88" s="83"/>
      <c r="E88" s="83"/>
      <c r="F88" s="77"/>
      <c r="G88" s="71"/>
      <c r="H88" s="71"/>
      <c r="I88" s="71"/>
      <c r="J88" s="71"/>
      <c r="K88" s="113"/>
      <c r="L88" s="83"/>
      <c r="M88" s="83"/>
      <c r="N88" s="77"/>
      <c r="O88" s="71"/>
      <c r="P88" s="71"/>
      <c r="Q88" s="71"/>
      <c r="R88" s="76"/>
    </row>
    <row r="89" spans="1:18" ht="18" x14ac:dyDescent="0.35">
      <c r="A89" s="87"/>
      <c r="B89" s="94"/>
      <c r="C89" s="73" t="s">
        <v>120</v>
      </c>
      <c r="D89" s="84" t="s">
        <v>33</v>
      </c>
      <c r="E89" s="84"/>
      <c r="F89" s="77" t="s">
        <v>126</v>
      </c>
      <c r="G89" s="85">
        <v>153</v>
      </c>
      <c r="H89" s="85">
        <v>169</v>
      </c>
      <c r="I89" s="85">
        <v>155</v>
      </c>
      <c r="J89" s="74">
        <f>SUM(G89:I89)</f>
        <v>477</v>
      </c>
      <c r="K89" s="112" t="s">
        <v>101</v>
      </c>
      <c r="L89" s="84" t="s">
        <v>33</v>
      </c>
      <c r="M89" s="84"/>
      <c r="N89" s="77" t="s">
        <v>135</v>
      </c>
      <c r="O89" s="85">
        <v>113</v>
      </c>
      <c r="P89" s="85">
        <v>94</v>
      </c>
      <c r="Q89" s="85">
        <v>111</v>
      </c>
      <c r="R89" s="74">
        <f>SUM(O89:Q89)</f>
        <v>318</v>
      </c>
    </row>
    <row r="90" spans="1:18" ht="18.45" customHeight="1" x14ac:dyDescent="0.35">
      <c r="A90" s="87"/>
      <c r="B90" s="94"/>
      <c r="C90" s="83"/>
      <c r="D90" s="83"/>
      <c r="E90" s="83"/>
      <c r="F90" s="77" t="s">
        <v>163</v>
      </c>
      <c r="G90" s="85">
        <v>173</v>
      </c>
      <c r="H90" s="85">
        <v>134</v>
      </c>
      <c r="I90" s="85">
        <v>153</v>
      </c>
      <c r="J90" s="74">
        <f>SUM(G90:I90)</f>
        <v>460</v>
      </c>
      <c r="K90" s="113"/>
      <c r="L90" s="83"/>
      <c r="M90" s="83"/>
      <c r="N90" s="77" t="s">
        <v>161</v>
      </c>
      <c r="O90" s="85">
        <v>164</v>
      </c>
      <c r="P90" s="85">
        <v>161</v>
      </c>
      <c r="Q90" s="85">
        <v>115</v>
      </c>
      <c r="R90" s="74">
        <f>SUM(O90:Q90)</f>
        <v>440</v>
      </c>
    </row>
    <row r="91" spans="1:18" ht="18" x14ac:dyDescent="0.35">
      <c r="A91" s="87"/>
      <c r="B91" s="94"/>
      <c r="C91" s="83"/>
      <c r="D91" s="83"/>
      <c r="E91" s="83"/>
      <c r="F91" s="77" t="s">
        <v>128</v>
      </c>
      <c r="G91" s="85">
        <v>167</v>
      </c>
      <c r="H91" s="85">
        <v>170</v>
      </c>
      <c r="I91" s="85">
        <v>135</v>
      </c>
      <c r="J91" s="74">
        <f>SUM(G91:I91)</f>
        <v>472</v>
      </c>
      <c r="K91" s="113"/>
      <c r="L91" s="83"/>
      <c r="M91" s="83"/>
      <c r="N91" s="77" t="s">
        <v>162</v>
      </c>
      <c r="O91" s="85">
        <v>142</v>
      </c>
      <c r="P91" s="85">
        <v>146</v>
      </c>
      <c r="Q91" s="85">
        <v>119</v>
      </c>
      <c r="R91" s="74">
        <f>SUM(O91:Q91)</f>
        <v>407</v>
      </c>
    </row>
    <row r="92" spans="1:18" ht="18.45" customHeight="1" x14ac:dyDescent="0.35">
      <c r="A92" s="87"/>
      <c r="B92" s="94"/>
      <c r="C92" s="83"/>
      <c r="D92" s="83"/>
      <c r="E92" s="83"/>
      <c r="F92" s="77" t="s">
        <v>1</v>
      </c>
      <c r="G92" s="75">
        <f>SUM(G89:G91)</f>
        <v>493</v>
      </c>
      <c r="H92" s="75">
        <f>SUM(H89:H91)</f>
        <v>473</v>
      </c>
      <c r="I92" s="75">
        <f>SUM(I89:I91)</f>
        <v>443</v>
      </c>
      <c r="J92" s="74">
        <f>SUM(J89:J91)</f>
        <v>1409</v>
      </c>
      <c r="K92" s="113"/>
      <c r="L92" s="83"/>
      <c r="M92" s="83"/>
      <c r="N92" s="77"/>
      <c r="O92" s="75">
        <f>SUM(O89:O91)</f>
        <v>419</v>
      </c>
      <c r="P92" s="75">
        <f>SUM(P89:P91)</f>
        <v>401</v>
      </c>
      <c r="Q92" s="75">
        <f>SUM(Q89:Q91)</f>
        <v>345</v>
      </c>
      <c r="R92" s="74">
        <f>SUM(R89:R91)</f>
        <v>1165</v>
      </c>
    </row>
    <row r="93" spans="1:18" ht="6" customHeight="1" x14ac:dyDescent="0.35">
      <c r="A93" s="87"/>
      <c r="B93" s="94"/>
      <c r="C93" s="89"/>
      <c r="D93" s="89"/>
      <c r="E93" s="89"/>
      <c r="F93" s="89"/>
      <c r="G93" s="90"/>
      <c r="H93" s="90"/>
      <c r="I93" s="90"/>
      <c r="J93" s="90"/>
      <c r="K93" s="88"/>
      <c r="L93" s="89"/>
      <c r="M93" s="89"/>
      <c r="N93" s="92"/>
      <c r="O93" s="92"/>
      <c r="P93" s="92"/>
      <c r="Q93" s="92"/>
      <c r="R93" s="93"/>
    </row>
    <row r="94" spans="1:18" ht="6" customHeight="1" x14ac:dyDescent="0.35">
      <c r="A94" s="87"/>
      <c r="B94" s="94"/>
      <c r="C94" s="79"/>
      <c r="D94" s="79"/>
      <c r="E94" s="79"/>
      <c r="F94" s="79"/>
      <c r="G94" s="80"/>
      <c r="H94" s="80"/>
      <c r="I94" s="80"/>
      <c r="J94" s="80"/>
      <c r="K94" s="111"/>
      <c r="L94" s="79"/>
      <c r="M94" s="79"/>
      <c r="N94" s="79"/>
      <c r="O94" s="80"/>
      <c r="P94" s="80"/>
      <c r="Q94" s="80"/>
      <c r="R94" s="81"/>
    </row>
    <row r="95" spans="1:18" ht="18" x14ac:dyDescent="0.35">
      <c r="A95" s="87"/>
      <c r="B95" s="94"/>
      <c r="C95" s="86" t="s">
        <v>72</v>
      </c>
      <c r="D95" s="84" t="s">
        <v>33</v>
      </c>
      <c r="E95" s="84"/>
      <c r="F95" s="77" t="s">
        <v>68</v>
      </c>
      <c r="G95" s="85">
        <v>170</v>
      </c>
      <c r="H95" s="85" t="s">
        <v>1</v>
      </c>
      <c r="I95" s="85">
        <v>155</v>
      </c>
      <c r="J95" s="74">
        <f>SUM(G95:I95)</f>
        <v>325</v>
      </c>
      <c r="K95" s="112" t="s">
        <v>121</v>
      </c>
      <c r="L95" s="84" t="s">
        <v>33</v>
      </c>
      <c r="M95" s="84" t="s">
        <v>1</v>
      </c>
      <c r="N95" s="77" t="s">
        <v>53</v>
      </c>
      <c r="O95" s="85">
        <v>190</v>
      </c>
      <c r="P95" s="85">
        <v>156</v>
      </c>
      <c r="Q95" s="85">
        <v>118</v>
      </c>
      <c r="R95" s="74">
        <f>SUM(O95:Q95)</f>
        <v>464</v>
      </c>
    </row>
    <row r="96" spans="1:18" ht="18" x14ac:dyDescent="0.35">
      <c r="A96" s="87"/>
      <c r="B96" s="94"/>
      <c r="C96" s="83"/>
      <c r="D96" s="83"/>
      <c r="E96" s="83"/>
      <c r="F96" s="77" t="s">
        <v>67</v>
      </c>
      <c r="G96" s="85" t="s">
        <v>1</v>
      </c>
      <c r="H96" s="85">
        <v>159</v>
      </c>
      <c r="I96" s="85">
        <v>161</v>
      </c>
      <c r="J96" s="74">
        <f>SUM(G96:I96)</f>
        <v>320</v>
      </c>
      <c r="K96" s="113"/>
      <c r="L96" s="83"/>
      <c r="M96" s="83"/>
      <c r="N96" s="77" t="s">
        <v>157</v>
      </c>
      <c r="O96" s="85">
        <v>77</v>
      </c>
      <c r="P96" s="85">
        <v>84</v>
      </c>
      <c r="Q96" s="85">
        <v>107</v>
      </c>
      <c r="R96" s="74">
        <f>SUM(O96:Q96)</f>
        <v>268</v>
      </c>
    </row>
    <row r="97" spans="1:18" ht="18" x14ac:dyDescent="0.35">
      <c r="A97" s="87"/>
      <c r="B97" s="94"/>
      <c r="C97" s="83"/>
      <c r="D97" s="83"/>
      <c r="E97" s="83"/>
      <c r="F97" s="77" t="s">
        <v>95</v>
      </c>
      <c r="G97" s="85">
        <v>183</v>
      </c>
      <c r="H97" s="85">
        <v>179</v>
      </c>
      <c r="I97" s="85">
        <v>180</v>
      </c>
      <c r="J97" s="74">
        <f>SUM(G97:I97)</f>
        <v>542</v>
      </c>
      <c r="K97" s="113"/>
      <c r="L97" s="83"/>
      <c r="M97" s="83"/>
      <c r="N97" s="77" t="s">
        <v>59</v>
      </c>
      <c r="O97" s="85">
        <v>128</v>
      </c>
      <c r="P97" s="85">
        <v>125</v>
      </c>
      <c r="Q97" s="85">
        <v>125</v>
      </c>
      <c r="R97" s="74">
        <f>SUM(O97:Q97)</f>
        <v>378</v>
      </c>
    </row>
    <row r="98" spans="1:18" ht="18" x14ac:dyDescent="0.35">
      <c r="A98" s="87"/>
      <c r="B98" s="94"/>
      <c r="C98" s="83"/>
      <c r="D98" s="83"/>
      <c r="E98" s="83"/>
      <c r="F98" s="77" t="s">
        <v>113</v>
      </c>
      <c r="G98" s="85">
        <v>147</v>
      </c>
      <c r="H98" s="85">
        <v>103</v>
      </c>
      <c r="I98" s="85"/>
      <c r="J98" s="74">
        <f>SUM(G98:I98)</f>
        <v>250</v>
      </c>
      <c r="K98" s="113"/>
      <c r="L98" s="83"/>
      <c r="M98" s="83"/>
      <c r="N98" s="77"/>
      <c r="O98" s="75">
        <f>SUM(O95:O97)</f>
        <v>395</v>
      </c>
      <c r="P98" s="75">
        <f>SUM(P95:P97)</f>
        <v>365</v>
      </c>
      <c r="Q98" s="75">
        <f>SUM(Q95:Q97)</f>
        <v>350</v>
      </c>
      <c r="R98" s="74">
        <f>SUM(R95:R97)</f>
        <v>1110</v>
      </c>
    </row>
    <row r="99" spans="1:18" ht="18" x14ac:dyDescent="0.35">
      <c r="A99" s="87"/>
      <c r="B99" s="94"/>
      <c r="C99" s="83"/>
      <c r="D99" s="83"/>
      <c r="E99" s="83"/>
      <c r="F99" s="77" t="s">
        <v>1</v>
      </c>
      <c r="G99" s="75">
        <f>SUM(G95:G98)</f>
        <v>500</v>
      </c>
      <c r="H99" s="75">
        <f>SUM(H95:H98)</f>
        <v>441</v>
      </c>
      <c r="I99" s="75">
        <f>SUM(I95:I97)</f>
        <v>496</v>
      </c>
      <c r="J99" s="74">
        <f>SUM(J95:J98)</f>
        <v>1437</v>
      </c>
      <c r="K99" s="113"/>
      <c r="L99" s="83"/>
      <c r="M99" s="83"/>
      <c r="N99" s="77" t="s">
        <v>1</v>
      </c>
      <c r="O99" s="75" t="s">
        <v>1</v>
      </c>
      <c r="P99" s="75" t="s">
        <v>1</v>
      </c>
      <c r="Q99" s="75" t="s">
        <v>1</v>
      </c>
      <c r="R99" s="74" t="s">
        <v>1</v>
      </c>
    </row>
    <row r="100" spans="1:18" ht="6" customHeight="1" x14ac:dyDescent="0.35">
      <c r="A100" s="87"/>
      <c r="B100" s="94"/>
      <c r="D100" s="83"/>
      <c r="E100" s="83"/>
      <c r="F100" s="77" t="s">
        <v>1</v>
      </c>
      <c r="G100" s="71"/>
      <c r="H100" s="71"/>
      <c r="I100" s="71"/>
      <c r="J100" s="71"/>
      <c r="K100" s="113"/>
      <c r="L100" s="83"/>
      <c r="M100" s="83"/>
      <c r="N100" s="77"/>
      <c r="O100" s="71"/>
      <c r="P100" s="71"/>
      <c r="Q100" s="71"/>
      <c r="R100" s="76"/>
    </row>
    <row r="101" spans="1:18" ht="6" customHeight="1" x14ac:dyDescent="0.35">
      <c r="A101" s="87"/>
      <c r="B101" s="94"/>
      <c r="C101" s="83" t="s">
        <v>1</v>
      </c>
      <c r="D101" s="83"/>
      <c r="E101" s="83"/>
      <c r="F101" s="77" t="s">
        <v>1</v>
      </c>
      <c r="G101" s="71"/>
      <c r="H101" s="71"/>
      <c r="I101" s="71"/>
      <c r="J101" s="71"/>
      <c r="K101" s="113"/>
      <c r="L101" s="83"/>
      <c r="M101" s="83"/>
      <c r="N101" s="77"/>
      <c r="O101" s="71"/>
      <c r="P101" s="71"/>
      <c r="Q101" s="71"/>
      <c r="R101" s="76"/>
    </row>
    <row r="102" spans="1:18" ht="14.4" customHeight="1" x14ac:dyDescent="0.35">
      <c r="A102" s="87"/>
      <c r="B102" s="94"/>
      <c r="C102" s="73" t="s">
        <v>73</v>
      </c>
      <c r="D102" s="84" t="s">
        <v>34</v>
      </c>
      <c r="E102" s="84"/>
      <c r="F102" s="77" t="s">
        <v>112</v>
      </c>
      <c r="G102" s="85">
        <v>84</v>
      </c>
      <c r="H102" s="85">
        <v>97</v>
      </c>
      <c r="I102" s="85">
        <v>94</v>
      </c>
      <c r="J102" s="74">
        <f>SUM(G102:I102)</f>
        <v>275</v>
      </c>
      <c r="K102" s="112" t="s">
        <v>122</v>
      </c>
      <c r="L102" s="84" t="s">
        <v>34</v>
      </c>
      <c r="M102" s="84" t="s">
        <v>1</v>
      </c>
      <c r="N102" s="77" t="s">
        <v>137</v>
      </c>
      <c r="O102" s="85">
        <v>110</v>
      </c>
      <c r="P102" s="85">
        <v>115</v>
      </c>
      <c r="Q102" s="85">
        <v>90</v>
      </c>
      <c r="R102" s="74">
        <f>SUM(O102:Q102)</f>
        <v>315</v>
      </c>
    </row>
    <row r="103" spans="1:18" ht="18" x14ac:dyDescent="0.35">
      <c r="A103" s="87"/>
      <c r="B103" s="94"/>
      <c r="C103" s="83"/>
      <c r="D103" s="83"/>
      <c r="E103" s="83"/>
      <c r="F103" s="77" t="s">
        <v>164</v>
      </c>
      <c r="G103" s="85">
        <v>149</v>
      </c>
      <c r="H103" s="85">
        <v>187</v>
      </c>
      <c r="I103" s="85">
        <v>146</v>
      </c>
      <c r="J103" s="74">
        <f>SUM(G103:I103)</f>
        <v>482</v>
      </c>
      <c r="K103" s="113"/>
      <c r="L103" s="83"/>
      <c r="M103" s="83"/>
      <c r="N103" s="77" t="s">
        <v>158</v>
      </c>
      <c r="O103" s="85">
        <v>129</v>
      </c>
      <c r="P103" s="85">
        <v>98</v>
      </c>
      <c r="Q103" s="85">
        <v>128</v>
      </c>
      <c r="R103" s="74">
        <f>SUM(O103:Q103)</f>
        <v>355</v>
      </c>
    </row>
    <row r="104" spans="1:18" ht="18.45" customHeight="1" x14ac:dyDescent="0.35">
      <c r="A104" s="87"/>
      <c r="B104" s="94"/>
      <c r="C104" s="83"/>
      <c r="D104" s="83"/>
      <c r="E104" s="83"/>
      <c r="F104" s="77" t="s">
        <v>54</v>
      </c>
      <c r="G104" s="85">
        <v>136</v>
      </c>
      <c r="H104" s="85">
        <v>165</v>
      </c>
      <c r="I104" s="85">
        <v>170</v>
      </c>
      <c r="J104" s="74">
        <f>SUM(G104:I104)</f>
        <v>471</v>
      </c>
      <c r="K104" s="113"/>
      <c r="L104" s="83"/>
      <c r="M104" s="83"/>
      <c r="N104" s="77" t="s">
        <v>139</v>
      </c>
      <c r="O104" s="85">
        <v>142</v>
      </c>
      <c r="P104" s="85">
        <v>108</v>
      </c>
      <c r="Q104" s="85">
        <v>136</v>
      </c>
      <c r="R104" s="74">
        <f>SUM(O104:Q104)</f>
        <v>386</v>
      </c>
    </row>
    <row r="105" spans="1:18" ht="18.45" customHeight="1" x14ac:dyDescent="0.35">
      <c r="A105" s="87"/>
      <c r="B105" s="94"/>
      <c r="C105" s="83"/>
      <c r="D105" s="83"/>
      <c r="E105" s="83"/>
      <c r="F105" s="77" t="s">
        <v>1</v>
      </c>
      <c r="G105" s="75">
        <f>SUM(G102:G104)</f>
        <v>369</v>
      </c>
      <c r="H105" s="75">
        <f>SUM(H102:H104)</f>
        <v>449</v>
      </c>
      <c r="I105" s="75">
        <f>SUM(I102:I104)</f>
        <v>410</v>
      </c>
      <c r="J105" s="74">
        <f>SUM(J102:J104)</f>
        <v>1228</v>
      </c>
      <c r="K105" s="113"/>
      <c r="L105" s="83"/>
      <c r="M105" s="83"/>
      <c r="N105" s="77"/>
      <c r="O105" s="75">
        <f>SUM(O102:O104)</f>
        <v>381</v>
      </c>
      <c r="P105" s="75">
        <f>SUM(P102:P104)</f>
        <v>321</v>
      </c>
      <c r="Q105" s="75">
        <f>SUM(Q102:Q104)</f>
        <v>354</v>
      </c>
      <c r="R105" s="74">
        <f>SUM(R102:R104)</f>
        <v>1056</v>
      </c>
    </row>
    <row r="106" spans="1:18" ht="6" customHeight="1" x14ac:dyDescent="0.35">
      <c r="A106" s="87"/>
      <c r="B106" s="94"/>
      <c r="C106" s="89"/>
      <c r="D106" s="89"/>
      <c r="E106" s="89"/>
      <c r="F106" s="89" t="s">
        <v>1</v>
      </c>
      <c r="G106" s="90"/>
      <c r="H106" s="90"/>
      <c r="I106" s="90"/>
      <c r="J106" s="90"/>
      <c r="K106" s="88"/>
      <c r="L106" s="89"/>
      <c r="M106" s="89"/>
      <c r="N106" s="92"/>
      <c r="O106" s="92"/>
      <c r="P106" s="92"/>
      <c r="Q106" s="92"/>
      <c r="R106" s="93"/>
    </row>
    <row r="107" spans="1:18" ht="6" customHeight="1" x14ac:dyDescent="0.35">
      <c r="A107" s="87"/>
      <c r="B107" s="94"/>
      <c r="C107" s="79"/>
      <c r="D107" s="79"/>
      <c r="E107" s="79"/>
      <c r="F107" s="79" t="s">
        <v>1</v>
      </c>
      <c r="G107" s="80"/>
      <c r="H107" s="80"/>
      <c r="I107" s="80"/>
      <c r="J107" s="81"/>
      <c r="K107" s="79"/>
      <c r="L107" s="79"/>
      <c r="M107" s="79"/>
      <c r="N107" s="79"/>
      <c r="O107" s="80"/>
      <c r="P107" s="80"/>
      <c r="Q107" s="80"/>
      <c r="R107" s="81"/>
    </row>
    <row r="108" spans="1:18" ht="18" x14ac:dyDescent="0.35">
      <c r="A108" s="87"/>
      <c r="B108" s="94"/>
      <c r="C108" s="73" t="s">
        <v>155</v>
      </c>
      <c r="D108" s="84" t="s">
        <v>34</v>
      </c>
      <c r="E108" s="84"/>
      <c r="F108" s="77" t="s">
        <v>0</v>
      </c>
      <c r="G108" s="85">
        <v>140</v>
      </c>
      <c r="H108" s="85">
        <v>131</v>
      </c>
      <c r="I108" s="85">
        <v>122</v>
      </c>
      <c r="J108" s="74">
        <f>SUM(G108:I108)</f>
        <v>393</v>
      </c>
      <c r="K108" s="73" t="s">
        <v>77</v>
      </c>
      <c r="L108" s="84" t="s">
        <v>51</v>
      </c>
      <c r="M108" s="84"/>
      <c r="N108" s="77" t="s">
        <v>156</v>
      </c>
      <c r="O108" s="85">
        <v>87</v>
      </c>
      <c r="P108" s="85">
        <v>111</v>
      </c>
      <c r="Q108" s="85">
        <v>101</v>
      </c>
      <c r="R108" s="74">
        <f>SUM(O108:Q108)</f>
        <v>299</v>
      </c>
    </row>
    <row r="109" spans="1:18" ht="18" x14ac:dyDescent="0.35">
      <c r="A109" s="87"/>
      <c r="B109" s="94"/>
      <c r="C109" s="83"/>
      <c r="D109" s="83"/>
      <c r="E109" s="83"/>
      <c r="F109" s="77" t="s">
        <v>165</v>
      </c>
      <c r="G109" s="85">
        <v>99</v>
      </c>
      <c r="H109" s="85">
        <v>147</v>
      </c>
      <c r="I109" s="85">
        <v>169</v>
      </c>
      <c r="J109" s="74">
        <f>SUM(G109:I109)</f>
        <v>415</v>
      </c>
      <c r="K109" s="83"/>
      <c r="L109" s="83"/>
      <c r="M109" s="83"/>
      <c r="N109" s="77" t="s">
        <v>44</v>
      </c>
      <c r="O109" s="85">
        <v>145</v>
      </c>
      <c r="P109" s="85">
        <v>122</v>
      </c>
      <c r="Q109" s="85">
        <v>146</v>
      </c>
      <c r="R109" s="74">
        <f>SUM(O109:Q109)</f>
        <v>413</v>
      </c>
    </row>
    <row r="110" spans="1:18" ht="18" x14ac:dyDescent="0.35">
      <c r="A110" s="87"/>
      <c r="B110" s="94"/>
      <c r="C110" s="83"/>
      <c r="D110" s="83"/>
      <c r="E110" s="83"/>
      <c r="F110" s="77" t="s">
        <v>64</v>
      </c>
      <c r="G110" s="85">
        <v>156</v>
      </c>
      <c r="H110" s="85">
        <v>170</v>
      </c>
      <c r="I110" s="85">
        <v>197</v>
      </c>
      <c r="J110" s="74">
        <f>SUM(G110:I110)</f>
        <v>523</v>
      </c>
      <c r="K110" s="83"/>
      <c r="L110" s="83"/>
      <c r="M110" s="83"/>
      <c r="N110" s="77" t="s">
        <v>104</v>
      </c>
      <c r="O110" s="85">
        <v>186</v>
      </c>
      <c r="P110" s="85">
        <v>162</v>
      </c>
      <c r="Q110" s="85">
        <v>147</v>
      </c>
      <c r="R110" s="74">
        <f>SUM(O110:Q110)</f>
        <v>495</v>
      </c>
    </row>
    <row r="111" spans="1:18" ht="18.45" customHeight="1" x14ac:dyDescent="0.35">
      <c r="A111" s="87"/>
      <c r="B111" s="94"/>
      <c r="C111" s="83"/>
      <c r="D111" s="83"/>
      <c r="E111" s="83"/>
      <c r="F111" s="77" t="s">
        <v>1</v>
      </c>
      <c r="G111" s="75">
        <f>SUM(G108:G110)</f>
        <v>395</v>
      </c>
      <c r="H111" s="75">
        <f>SUM(H108:H110)</f>
        <v>448</v>
      </c>
      <c r="I111" s="75">
        <f>SUM(I108:I110)</f>
        <v>488</v>
      </c>
      <c r="J111" s="74">
        <f>SUM(J108:J110)</f>
        <v>1331</v>
      </c>
      <c r="K111" s="83"/>
      <c r="L111" s="83"/>
      <c r="M111" s="83"/>
      <c r="N111" s="77"/>
      <c r="O111" s="75">
        <f>SUM(O108:O110)</f>
        <v>418</v>
      </c>
      <c r="P111" s="75">
        <f>SUM(P108:P110)</f>
        <v>395</v>
      </c>
      <c r="Q111" s="75">
        <f>SUM(Q108:Q110)</f>
        <v>394</v>
      </c>
      <c r="R111" s="74">
        <f>SUM(R108:R110)</f>
        <v>1207</v>
      </c>
    </row>
    <row r="112" spans="1:18" ht="6" customHeight="1" x14ac:dyDescent="0.35">
      <c r="A112" s="87"/>
      <c r="B112" s="94"/>
      <c r="C112" s="83"/>
      <c r="D112" s="83"/>
      <c r="E112" s="83"/>
      <c r="F112" s="77" t="s">
        <v>1</v>
      </c>
      <c r="G112" s="71"/>
      <c r="H112" s="71"/>
      <c r="I112" s="71"/>
      <c r="J112" s="76"/>
      <c r="K112" s="83"/>
      <c r="L112" s="83"/>
      <c r="M112" s="83"/>
      <c r="N112" s="77"/>
      <c r="O112" s="71"/>
      <c r="P112" s="71"/>
      <c r="Q112" s="71"/>
      <c r="R112" s="76"/>
    </row>
    <row r="113" spans="1:18" ht="6" customHeight="1" x14ac:dyDescent="0.35">
      <c r="A113" s="87"/>
      <c r="B113" s="94"/>
      <c r="C113" s="83"/>
      <c r="D113" s="83"/>
      <c r="E113" s="83"/>
      <c r="F113" s="77" t="s">
        <v>1</v>
      </c>
      <c r="G113" s="71"/>
      <c r="H113" s="71"/>
      <c r="I113" s="71"/>
      <c r="J113" s="76"/>
      <c r="K113" s="83"/>
      <c r="L113" s="83"/>
      <c r="M113" s="83"/>
      <c r="N113" s="77"/>
      <c r="O113" s="71"/>
      <c r="P113" s="71"/>
      <c r="Q113" s="71"/>
      <c r="R113" s="76"/>
    </row>
    <row r="114" spans="1:18" ht="14.4" customHeight="1" x14ac:dyDescent="0.35">
      <c r="A114" s="87"/>
      <c r="B114" s="94"/>
      <c r="C114" s="86" t="s">
        <v>74</v>
      </c>
      <c r="D114" s="84" t="s">
        <v>33</v>
      </c>
      <c r="E114" s="84"/>
      <c r="F114" s="77" t="s">
        <v>39</v>
      </c>
      <c r="G114" s="85">
        <v>164</v>
      </c>
      <c r="H114" s="85">
        <v>186</v>
      </c>
      <c r="I114" s="85">
        <v>143</v>
      </c>
      <c r="J114" s="74">
        <f>SUM(G114:I114)</f>
        <v>493</v>
      </c>
      <c r="K114" s="73" t="s">
        <v>81</v>
      </c>
      <c r="L114" s="84" t="s">
        <v>50</v>
      </c>
      <c r="M114" s="84"/>
      <c r="N114" s="77" t="s">
        <v>45</v>
      </c>
      <c r="O114" s="85">
        <v>67</v>
      </c>
      <c r="P114" s="85">
        <v>87</v>
      </c>
      <c r="Q114" s="85">
        <v>95</v>
      </c>
      <c r="R114" s="74">
        <f>SUM(O114:Q114)</f>
        <v>249</v>
      </c>
    </row>
    <row r="115" spans="1:18" ht="18" x14ac:dyDescent="0.35">
      <c r="A115" s="87"/>
      <c r="B115" s="94"/>
      <c r="C115" s="83"/>
      <c r="D115" s="83"/>
      <c r="E115" s="83"/>
      <c r="F115" s="77" t="s">
        <v>124</v>
      </c>
      <c r="G115" s="85">
        <v>149</v>
      </c>
      <c r="H115" s="85">
        <v>189</v>
      </c>
      <c r="I115" s="85">
        <v>146</v>
      </c>
      <c r="J115" s="74">
        <f>SUM(G115:I115)</f>
        <v>484</v>
      </c>
      <c r="K115" s="83"/>
      <c r="L115" s="83"/>
      <c r="M115" s="83"/>
      <c r="N115" s="77" t="s">
        <v>46</v>
      </c>
      <c r="O115" s="85">
        <v>121</v>
      </c>
      <c r="P115" s="85">
        <v>107</v>
      </c>
      <c r="Q115" s="85">
        <v>125</v>
      </c>
      <c r="R115" s="74">
        <f>SUM(O115:Q115)</f>
        <v>353</v>
      </c>
    </row>
    <row r="116" spans="1:18" ht="18" x14ac:dyDescent="0.35">
      <c r="A116" s="87"/>
      <c r="B116" s="94"/>
      <c r="C116" s="83"/>
      <c r="D116" s="83"/>
      <c r="E116" s="83"/>
      <c r="F116" s="77" t="s">
        <v>36</v>
      </c>
      <c r="G116" s="85">
        <v>161</v>
      </c>
      <c r="H116" s="85">
        <v>145</v>
      </c>
      <c r="I116" s="85">
        <v>125</v>
      </c>
      <c r="J116" s="74">
        <f>SUM(G116:I116)</f>
        <v>431</v>
      </c>
      <c r="K116" s="83"/>
      <c r="L116" s="83"/>
      <c r="M116" s="83"/>
      <c r="N116" s="77" t="s">
        <v>47</v>
      </c>
      <c r="O116" s="85">
        <v>111</v>
      </c>
      <c r="P116" s="85">
        <v>164</v>
      </c>
      <c r="Q116" s="85">
        <v>129</v>
      </c>
      <c r="R116" s="74">
        <f>SUM(O116:Q116)</f>
        <v>404</v>
      </c>
    </row>
    <row r="117" spans="1:18" ht="18.45" customHeight="1" x14ac:dyDescent="0.35">
      <c r="A117" s="87"/>
      <c r="B117" s="94"/>
      <c r="C117" s="83"/>
      <c r="D117" s="83"/>
      <c r="E117" s="83"/>
      <c r="F117" s="77" t="s">
        <v>1</v>
      </c>
      <c r="G117" s="75">
        <f>SUM(G114:G116)</f>
        <v>474</v>
      </c>
      <c r="H117" s="75">
        <f>SUM(H114:H116)</f>
        <v>520</v>
      </c>
      <c r="I117" s="75">
        <f>SUM(I114:I116)</f>
        <v>414</v>
      </c>
      <c r="J117" s="74">
        <f>SUM(J114:J116)</f>
        <v>1408</v>
      </c>
      <c r="K117" s="83"/>
      <c r="L117" s="83"/>
      <c r="M117" s="83"/>
      <c r="N117" s="77"/>
      <c r="O117" s="75">
        <f>SUM(O114:O116)</f>
        <v>299</v>
      </c>
      <c r="P117" s="75">
        <f>SUM(P114:P116)</f>
        <v>358</v>
      </c>
      <c r="Q117" s="75">
        <f>SUM(Q114:Q116)</f>
        <v>349</v>
      </c>
      <c r="R117" s="74">
        <f>SUM(R114:R116)</f>
        <v>1006</v>
      </c>
    </row>
    <row r="118" spans="1:18" ht="6" customHeight="1" x14ac:dyDescent="0.35">
      <c r="A118" s="97"/>
      <c r="B118" s="98"/>
      <c r="C118" s="89"/>
      <c r="D118" s="89"/>
      <c r="E118" s="89"/>
      <c r="F118" s="92"/>
      <c r="G118" s="95"/>
      <c r="H118" s="95"/>
      <c r="I118" s="95"/>
      <c r="J118" s="95"/>
      <c r="K118" s="88"/>
      <c r="L118" s="89"/>
      <c r="M118" s="89"/>
      <c r="N118" s="89"/>
      <c r="O118" s="90"/>
      <c r="P118" s="90"/>
      <c r="Q118" s="90"/>
      <c r="R118" s="91"/>
    </row>
    <row r="119" spans="1:18" ht="6" customHeight="1" x14ac:dyDescent="0.35">
      <c r="A119" s="78"/>
      <c r="B119" s="96"/>
      <c r="C119" s="79"/>
      <c r="D119" s="79"/>
      <c r="E119" s="79"/>
      <c r="F119" s="79"/>
      <c r="G119" s="80"/>
      <c r="H119" s="80"/>
      <c r="I119" s="80"/>
      <c r="J119" s="80"/>
      <c r="K119" s="111"/>
      <c r="L119" s="79"/>
      <c r="M119" s="79"/>
      <c r="N119" s="79"/>
      <c r="O119" s="80"/>
      <c r="P119" s="80"/>
      <c r="Q119" s="80"/>
      <c r="R119" s="81"/>
    </row>
    <row r="120" spans="1:18" ht="18" x14ac:dyDescent="0.35">
      <c r="A120" s="82" t="s">
        <v>186</v>
      </c>
      <c r="B120" s="94" t="s">
        <v>169</v>
      </c>
      <c r="C120" s="73" t="s">
        <v>71</v>
      </c>
      <c r="D120" s="84" t="s">
        <v>179</v>
      </c>
      <c r="E120" s="84"/>
      <c r="F120" s="77" t="s">
        <v>114</v>
      </c>
      <c r="G120" s="85">
        <v>133</v>
      </c>
      <c r="H120" s="85">
        <v>132</v>
      </c>
      <c r="I120" s="85">
        <v>122</v>
      </c>
      <c r="J120" s="74">
        <f>SUM(G120:I120)</f>
        <v>387</v>
      </c>
      <c r="K120" s="73" t="s">
        <v>77</v>
      </c>
      <c r="L120" s="84" t="s">
        <v>33</v>
      </c>
      <c r="M120" s="84"/>
      <c r="N120" s="77" t="s">
        <v>156</v>
      </c>
      <c r="O120" s="85">
        <v>79</v>
      </c>
      <c r="P120" s="85">
        <v>124</v>
      </c>
      <c r="Q120" s="85">
        <v>83</v>
      </c>
      <c r="R120" s="74">
        <f>SUM(O120:Q120)</f>
        <v>286</v>
      </c>
    </row>
    <row r="121" spans="1:18" ht="18" x14ac:dyDescent="0.35">
      <c r="A121" s="87"/>
      <c r="B121" s="94"/>
      <c r="C121" s="86" t="s">
        <v>1</v>
      </c>
      <c r="D121" s="83"/>
      <c r="E121" s="83"/>
      <c r="F121" s="77" t="s">
        <v>52</v>
      </c>
      <c r="G121" s="85">
        <v>146</v>
      </c>
      <c r="H121" s="85">
        <v>151</v>
      </c>
      <c r="I121" s="85">
        <v>150</v>
      </c>
      <c r="J121" s="74">
        <f>SUM(G121:I121)</f>
        <v>447</v>
      </c>
      <c r="K121" s="114"/>
      <c r="L121" s="83"/>
      <c r="M121" s="83"/>
      <c r="N121" s="77" t="s">
        <v>44</v>
      </c>
      <c r="O121" s="85">
        <v>100</v>
      </c>
      <c r="P121" s="85" t="s">
        <v>1</v>
      </c>
      <c r="Q121" s="85" t="s">
        <v>1</v>
      </c>
      <c r="R121" s="74">
        <f>SUM(O121:Q121)</f>
        <v>100</v>
      </c>
    </row>
    <row r="122" spans="1:18" ht="18" x14ac:dyDescent="0.35">
      <c r="A122" s="87"/>
      <c r="B122" s="94"/>
      <c r="C122" s="86"/>
      <c r="D122" s="83"/>
      <c r="E122" s="83"/>
      <c r="F122" s="77" t="s">
        <v>125</v>
      </c>
      <c r="G122" s="85">
        <v>105</v>
      </c>
      <c r="H122" s="85">
        <v>164</v>
      </c>
      <c r="I122" s="85">
        <v>136</v>
      </c>
      <c r="J122" s="74">
        <f>SUM(G122:I122)</f>
        <v>405</v>
      </c>
      <c r="K122" s="114"/>
      <c r="L122" s="83"/>
      <c r="M122" s="83"/>
      <c r="N122" s="77" t="s">
        <v>104</v>
      </c>
      <c r="O122" s="85">
        <v>156</v>
      </c>
      <c r="P122" s="85">
        <v>153</v>
      </c>
      <c r="Q122" s="85">
        <v>126</v>
      </c>
      <c r="R122" s="74">
        <f>SUM(O122:Q122)</f>
        <v>435</v>
      </c>
    </row>
    <row r="123" spans="1:18" ht="18.45" customHeight="1" x14ac:dyDescent="0.35">
      <c r="A123" s="87"/>
      <c r="B123" s="94"/>
      <c r="C123" s="86" t="s">
        <v>1</v>
      </c>
      <c r="D123" s="83"/>
      <c r="E123" s="83"/>
      <c r="F123" s="77" t="s">
        <v>1</v>
      </c>
      <c r="G123" s="75">
        <f>SUM(G120:G122)</f>
        <v>384</v>
      </c>
      <c r="H123" s="75">
        <f>SUM(H120:H122)</f>
        <v>447</v>
      </c>
      <c r="I123" s="75">
        <f>SUM(I120:I122)</f>
        <v>408</v>
      </c>
      <c r="J123" s="74">
        <f>SUM(J120:J122)</f>
        <v>1239</v>
      </c>
      <c r="K123" s="114"/>
      <c r="L123" s="83"/>
      <c r="M123" s="83"/>
      <c r="N123" s="77" t="s">
        <v>172</v>
      </c>
      <c r="O123" s="85" t="s">
        <v>1</v>
      </c>
      <c r="P123" s="85">
        <v>197</v>
      </c>
      <c r="Q123" s="85">
        <v>214</v>
      </c>
      <c r="R123" s="74">
        <f>SUM(O123:Q123)</f>
        <v>411</v>
      </c>
    </row>
    <row r="124" spans="1:18" ht="18.45" customHeight="1" x14ac:dyDescent="0.35">
      <c r="A124" s="87"/>
      <c r="B124" s="94"/>
      <c r="C124" s="86"/>
      <c r="D124" s="83"/>
      <c r="E124" s="83"/>
      <c r="F124" s="77" t="s">
        <v>1</v>
      </c>
      <c r="G124" s="75" t="s">
        <v>1</v>
      </c>
      <c r="H124" s="75" t="s">
        <v>1</v>
      </c>
      <c r="I124" s="75" t="s">
        <v>1</v>
      </c>
      <c r="J124" s="74" t="s">
        <v>1</v>
      </c>
      <c r="K124" s="114" t="s">
        <v>1</v>
      </c>
      <c r="L124" s="83"/>
      <c r="M124" s="83"/>
      <c r="N124" s="77"/>
      <c r="O124" s="75">
        <f>SUM(O120:O123)</f>
        <v>335</v>
      </c>
      <c r="P124" s="75">
        <f>SUM(P120:P123)</f>
        <v>474</v>
      </c>
      <c r="Q124" s="75">
        <f>SUM(Q120:Q123)</f>
        <v>423</v>
      </c>
      <c r="R124" s="74">
        <f>SUM(R120:R123)</f>
        <v>1232</v>
      </c>
    </row>
    <row r="125" spans="1:18" ht="6" customHeight="1" x14ac:dyDescent="0.35">
      <c r="A125" s="87"/>
      <c r="B125" s="94"/>
      <c r="C125" s="83"/>
      <c r="D125" s="83"/>
      <c r="E125" s="83"/>
      <c r="F125" s="77" t="s">
        <v>1</v>
      </c>
      <c r="G125" s="71"/>
      <c r="H125" s="71"/>
      <c r="I125" s="71"/>
      <c r="J125" s="71"/>
      <c r="K125" s="113"/>
      <c r="L125" s="83"/>
      <c r="M125" s="83"/>
      <c r="N125" s="77"/>
      <c r="O125" s="71"/>
      <c r="P125" s="71"/>
      <c r="Q125" s="71"/>
      <c r="R125" s="76"/>
    </row>
    <row r="126" spans="1:18" ht="6" customHeight="1" x14ac:dyDescent="0.35">
      <c r="A126" s="87"/>
      <c r="B126" s="94"/>
      <c r="C126" s="83"/>
      <c r="D126" s="83"/>
      <c r="E126" s="83"/>
      <c r="F126" s="77" t="s">
        <v>1</v>
      </c>
      <c r="G126" s="71"/>
      <c r="H126" s="71"/>
      <c r="I126" s="71"/>
      <c r="J126" s="71"/>
      <c r="K126" s="113"/>
      <c r="L126" s="83"/>
      <c r="M126" s="83"/>
      <c r="N126" s="77"/>
      <c r="O126" s="71"/>
      <c r="P126" s="71"/>
      <c r="Q126" s="71"/>
      <c r="R126" s="76"/>
    </row>
    <row r="127" spans="1:18" ht="18" x14ac:dyDescent="0.35">
      <c r="A127" s="87"/>
      <c r="B127" s="94"/>
      <c r="C127" s="73" t="s">
        <v>73</v>
      </c>
      <c r="D127" s="84" t="s">
        <v>180</v>
      </c>
      <c r="E127" s="84"/>
      <c r="F127" s="77" t="s">
        <v>54</v>
      </c>
      <c r="G127" s="85">
        <v>130</v>
      </c>
      <c r="H127" s="85">
        <v>85</v>
      </c>
      <c r="I127" s="85">
        <v>112</v>
      </c>
      <c r="J127" s="74">
        <f>SUM(G127:I127)</f>
        <v>327</v>
      </c>
      <c r="K127" s="112" t="s">
        <v>78</v>
      </c>
      <c r="L127" s="84" t="s">
        <v>34</v>
      </c>
      <c r="M127" s="84"/>
      <c r="N127" s="77" t="s">
        <v>141</v>
      </c>
      <c r="O127" s="85">
        <v>134</v>
      </c>
      <c r="P127" s="85">
        <v>130</v>
      </c>
      <c r="Q127" s="85">
        <v>121</v>
      </c>
      <c r="R127" s="74">
        <f>SUM(O127:Q127)</f>
        <v>385</v>
      </c>
    </row>
    <row r="128" spans="1:18" ht="18.45" customHeight="1" x14ac:dyDescent="0.35">
      <c r="A128" s="87"/>
      <c r="B128" s="94"/>
      <c r="C128" s="83"/>
      <c r="D128" s="83"/>
      <c r="E128" s="83"/>
      <c r="F128" s="77" t="s">
        <v>164</v>
      </c>
      <c r="G128" s="85">
        <v>158</v>
      </c>
      <c r="H128" s="85">
        <v>148</v>
      </c>
      <c r="I128" s="85">
        <v>147</v>
      </c>
      <c r="J128" s="74">
        <f>SUM(G128:I128)</f>
        <v>453</v>
      </c>
      <c r="K128" s="113"/>
      <c r="L128" s="83"/>
      <c r="M128" s="83"/>
      <c r="N128" s="77" t="s">
        <v>48</v>
      </c>
      <c r="O128" s="85">
        <v>134</v>
      </c>
      <c r="P128" s="85">
        <v>106</v>
      </c>
      <c r="Q128" s="85">
        <v>152</v>
      </c>
      <c r="R128" s="74">
        <f>SUM(O128:Q128)</f>
        <v>392</v>
      </c>
    </row>
    <row r="129" spans="1:18" ht="18" x14ac:dyDescent="0.35">
      <c r="A129" s="87"/>
      <c r="B129" s="94"/>
      <c r="C129" s="83"/>
      <c r="D129" s="83"/>
      <c r="E129" s="83"/>
      <c r="F129" s="77" t="s">
        <v>55</v>
      </c>
      <c r="G129" s="85">
        <v>185</v>
      </c>
      <c r="H129" s="85">
        <v>214</v>
      </c>
      <c r="I129" s="85">
        <v>201</v>
      </c>
      <c r="J129" s="74">
        <f>SUM(G129:I129)</f>
        <v>600</v>
      </c>
      <c r="K129" s="113"/>
      <c r="L129" s="83"/>
      <c r="M129" s="83"/>
      <c r="N129" s="77" t="s">
        <v>140</v>
      </c>
      <c r="O129" s="85">
        <v>117</v>
      </c>
      <c r="P129" s="85">
        <v>113</v>
      </c>
      <c r="Q129" s="85">
        <v>110</v>
      </c>
      <c r="R129" s="74">
        <f>SUM(O129:Q129)</f>
        <v>340</v>
      </c>
    </row>
    <row r="130" spans="1:18" ht="18.45" customHeight="1" x14ac:dyDescent="0.35">
      <c r="A130" s="87"/>
      <c r="B130" s="94"/>
      <c r="C130" s="83"/>
      <c r="D130" s="83"/>
      <c r="E130" s="83"/>
      <c r="F130" s="77" t="s">
        <v>1</v>
      </c>
      <c r="G130" s="75">
        <f>SUM(G127:G129)</f>
        <v>473</v>
      </c>
      <c r="H130" s="75">
        <f>SUM(H127:H129)</f>
        <v>447</v>
      </c>
      <c r="I130" s="75">
        <f>SUM(I127:I129)</f>
        <v>460</v>
      </c>
      <c r="J130" s="74">
        <f>SUM(J127:J129)</f>
        <v>1380</v>
      </c>
      <c r="K130" s="113"/>
      <c r="L130" s="83"/>
      <c r="M130" s="83"/>
      <c r="N130" s="77"/>
      <c r="O130" s="75">
        <f>SUM(O127:O129)</f>
        <v>385</v>
      </c>
      <c r="P130" s="75">
        <f>SUM(P127:P129)</f>
        <v>349</v>
      </c>
      <c r="Q130" s="75">
        <f>SUM(Q127:Q129)</f>
        <v>383</v>
      </c>
      <c r="R130" s="74">
        <f>SUM(R127:R129)</f>
        <v>1117</v>
      </c>
    </row>
    <row r="131" spans="1:18" ht="6" customHeight="1" x14ac:dyDescent="0.35">
      <c r="A131" s="87"/>
      <c r="B131" s="94"/>
      <c r="C131" s="89"/>
      <c r="D131" s="89"/>
      <c r="E131" s="89"/>
      <c r="F131" s="89"/>
      <c r="G131" s="90"/>
      <c r="H131" s="90"/>
      <c r="I131" s="90"/>
      <c r="J131" s="90"/>
      <c r="K131" s="88"/>
      <c r="L131" s="89"/>
      <c r="M131" s="89"/>
      <c r="N131" s="92"/>
      <c r="O131" s="92"/>
      <c r="P131" s="92"/>
      <c r="Q131" s="92"/>
      <c r="R131" s="93"/>
    </row>
    <row r="132" spans="1:18" ht="6" customHeight="1" x14ac:dyDescent="0.35">
      <c r="A132" s="87"/>
      <c r="B132" s="94"/>
      <c r="C132" s="79"/>
      <c r="D132" s="79"/>
      <c r="E132" s="79"/>
      <c r="F132" s="79"/>
      <c r="G132" s="80"/>
      <c r="H132" s="80"/>
      <c r="I132" s="80"/>
      <c r="J132" s="80"/>
      <c r="K132" s="111"/>
      <c r="L132" s="79"/>
      <c r="M132" s="79"/>
      <c r="N132" s="79"/>
      <c r="O132" s="80"/>
      <c r="P132" s="80"/>
      <c r="Q132" s="80"/>
      <c r="R132" s="81"/>
    </row>
    <row r="133" spans="1:18" ht="18" x14ac:dyDescent="0.35">
      <c r="A133" s="87"/>
      <c r="B133" s="94"/>
      <c r="C133" s="73" t="s">
        <v>120</v>
      </c>
      <c r="D133" s="84" t="s">
        <v>50</v>
      </c>
      <c r="E133" s="84"/>
      <c r="F133" s="77" t="s">
        <v>163</v>
      </c>
      <c r="G133" s="85">
        <v>125</v>
      </c>
      <c r="H133" s="85">
        <v>147</v>
      </c>
      <c r="I133" s="85">
        <v>146</v>
      </c>
      <c r="J133" s="74">
        <f>SUM(G133:I133)</f>
        <v>418</v>
      </c>
      <c r="K133" s="112" t="s">
        <v>122</v>
      </c>
      <c r="L133" s="84" t="s">
        <v>51</v>
      </c>
      <c r="M133" s="84" t="s">
        <v>1</v>
      </c>
      <c r="N133" s="77" t="s">
        <v>137</v>
      </c>
      <c r="O133" s="85">
        <v>124</v>
      </c>
      <c r="P133" s="85">
        <v>146</v>
      </c>
      <c r="Q133" s="85">
        <v>101</v>
      </c>
      <c r="R133" s="74">
        <f>SUM(O133:Q133)</f>
        <v>371</v>
      </c>
    </row>
    <row r="134" spans="1:18" ht="18" x14ac:dyDescent="0.35">
      <c r="A134" s="87"/>
      <c r="B134" s="94"/>
      <c r="C134" s="83"/>
      <c r="D134" s="83"/>
      <c r="E134" s="83"/>
      <c r="F134" s="77" t="s">
        <v>128</v>
      </c>
      <c r="G134" s="85">
        <v>130</v>
      </c>
      <c r="H134" s="85">
        <v>152</v>
      </c>
      <c r="I134" s="85">
        <v>183</v>
      </c>
      <c r="J134" s="74">
        <f>SUM(G134:I134)</f>
        <v>465</v>
      </c>
      <c r="K134" s="113"/>
      <c r="L134" s="83"/>
      <c r="M134" s="83"/>
      <c r="N134" s="77" t="s">
        <v>170</v>
      </c>
      <c r="O134" s="85">
        <v>147</v>
      </c>
      <c r="P134" s="85">
        <v>120</v>
      </c>
      <c r="Q134" s="85">
        <v>161</v>
      </c>
      <c r="R134" s="74">
        <f>SUM(O134:Q134)</f>
        <v>428</v>
      </c>
    </row>
    <row r="135" spans="1:18" ht="18" x14ac:dyDescent="0.35">
      <c r="A135" s="87"/>
      <c r="B135" s="94"/>
      <c r="C135" s="83"/>
      <c r="D135" s="83"/>
      <c r="E135" s="83"/>
      <c r="F135" s="77" t="s">
        <v>176</v>
      </c>
      <c r="G135" s="85">
        <v>177</v>
      </c>
      <c r="H135" s="85">
        <v>155</v>
      </c>
      <c r="I135" s="85">
        <v>119</v>
      </c>
      <c r="J135" s="74">
        <f>SUM(G135:I135)</f>
        <v>451</v>
      </c>
      <c r="K135" s="113"/>
      <c r="L135" s="83"/>
      <c r="M135" s="83"/>
      <c r="N135" s="77" t="s">
        <v>139</v>
      </c>
      <c r="O135" s="85">
        <v>154</v>
      </c>
      <c r="P135" s="85">
        <v>143</v>
      </c>
      <c r="Q135" s="85">
        <v>129</v>
      </c>
      <c r="R135" s="74">
        <f>SUM(O135:Q135)</f>
        <v>426</v>
      </c>
    </row>
    <row r="136" spans="1:18" ht="18" x14ac:dyDescent="0.35">
      <c r="A136" s="87"/>
      <c r="B136" s="94"/>
      <c r="C136" s="83"/>
      <c r="D136" s="83"/>
      <c r="E136" s="83"/>
      <c r="F136" s="77" t="s">
        <v>1</v>
      </c>
      <c r="G136" s="75">
        <f>SUM(G133:G135)</f>
        <v>432</v>
      </c>
      <c r="H136" s="75">
        <f>SUM(H133:H135)</f>
        <v>454</v>
      </c>
      <c r="I136" s="75">
        <f>SUM(I133:I135)</f>
        <v>448</v>
      </c>
      <c r="J136" s="74">
        <f>SUM(J133:J135)</f>
        <v>1334</v>
      </c>
      <c r="K136" s="113"/>
      <c r="L136" s="83"/>
      <c r="M136" s="83"/>
      <c r="N136" s="77"/>
      <c r="O136" s="75">
        <f>SUM(O133:O135)</f>
        <v>425</v>
      </c>
      <c r="P136" s="75">
        <f>SUM(P133:P135)</f>
        <v>409</v>
      </c>
      <c r="Q136" s="75">
        <f>SUM(Q133:Q135)</f>
        <v>391</v>
      </c>
      <c r="R136" s="74">
        <f>SUM(R133:R135)</f>
        <v>1225</v>
      </c>
    </row>
    <row r="137" spans="1:18" ht="6" customHeight="1" x14ac:dyDescent="0.35">
      <c r="A137" s="87"/>
      <c r="B137" s="94"/>
      <c r="D137" s="83"/>
      <c r="E137" s="83"/>
      <c r="F137" s="77" t="s">
        <v>1</v>
      </c>
      <c r="G137" s="71"/>
      <c r="H137" s="71"/>
      <c r="I137" s="71"/>
      <c r="J137" s="71"/>
      <c r="K137" s="113"/>
      <c r="L137" s="83"/>
      <c r="M137" s="83"/>
      <c r="N137" s="77"/>
      <c r="O137" s="71"/>
      <c r="P137" s="71"/>
      <c r="Q137" s="71"/>
      <c r="R137" s="76"/>
    </row>
    <row r="138" spans="1:18" ht="6" customHeight="1" x14ac:dyDescent="0.35">
      <c r="A138" s="87"/>
      <c r="B138" s="94"/>
      <c r="C138" s="83" t="s">
        <v>1</v>
      </c>
      <c r="D138" s="83"/>
      <c r="E138" s="83"/>
      <c r="F138" s="77" t="s">
        <v>1</v>
      </c>
      <c r="G138" s="71"/>
      <c r="H138" s="71"/>
      <c r="I138" s="71"/>
      <c r="J138" s="71"/>
      <c r="K138" s="113"/>
      <c r="L138" s="83"/>
      <c r="M138" s="83"/>
      <c r="N138" s="77"/>
      <c r="O138" s="71"/>
      <c r="P138" s="71"/>
      <c r="Q138" s="71"/>
      <c r="R138" s="76"/>
    </row>
    <row r="139" spans="1:18" ht="14.4" customHeight="1" x14ac:dyDescent="0.35">
      <c r="A139" s="87"/>
      <c r="B139" s="94"/>
      <c r="C139" s="73" t="s">
        <v>79</v>
      </c>
      <c r="D139" s="84" t="s">
        <v>51</v>
      </c>
      <c r="E139" s="84"/>
      <c r="F139" s="77" t="s">
        <v>58</v>
      </c>
      <c r="G139" s="85">
        <v>130</v>
      </c>
      <c r="H139" s="85" t="s">
        <v>1</v>
      </c>
      <c r="I139" s="85">
        <v>109</v>
      </c>
      <c r="J139" s="74">
        <f>SUM(G139:I139)</f>
        <v>239</v>
      </c>
      <c r="K139" s="112" t="s">
        <v>76</v>
      </c>
      <c r="L139" s="84" t="s">
        <v>50</v>
      </c>
      <c r="M139" s="84" t="s">
        <v>1</v>
      </c>
      <c r="N139" s="77" t="s">
        <v>171</v>
      </c>
      <c r="O139" s="85">
        <v>116</v>
      </c>
      <c r="P139" s="85">
        <v>124</v>
      </c>
      <c r="Q139" s="85">
        <v>120</v>
      </c>
      <c r="R139" s="74">
        <f>SUM(O139:Q139)</f>
        <v>360</v>
      </c>
    </row>
    <row r="140" spans="1:18" ht="18" x14ac:dyDescent="0.35">
      <c r="A140" s="87"/>
      <c r="B140" s="94"/>
      <c r="C140" s="83"/>
      <c r="D140" s="83"/>
      <c r="E140" s="83"/>
      <c r="F140" s="77" t="s">
        <v>177</v>
      </c>
      <c r="G140" s="85" t="s">
        <v>1</v>
      </c>
      <c r="H140" s="85">
        <v>201</v>
      </c>
      <c r="I140" s="85">
        <v>224</v>
      </c>
      <c r="J140" s="74">
        <f>SUM(G140:I140)</f>
        <v>425</v>
      </c>
      <c r="K140" s="113"/>
      <c r="L140" s="83"/>
      <c r="M140" s="83"/>
      <c r="N140" s="77" t="s">
        <v>106</v>
      </c>
      <c r="O140" s="85">
        <v>120</v>
      </c>
      <c r="P140" s="85">
        <v>111</v>
      </c>
      <c r="Q140" s="85">
        <v>106</v>
      </c>
      <c r="R140" s="74">
        <f>SUM(O140:Q140)</f>
        <v>337</v>
      </c>
    </row>
    <row r="141" spans="1:18" ht="18.45" customHeight="1" x14ac:dyDescent="0.35">
      <c r="A141" s="87"/>
      <c r="B141" s="94"/>
      <c r="C141" s="83"/>
      <c r="D141" s="83"/>
      <c r="E141" s="83"/>
      <c r="F141" s="77" t="s">
        <v>56</v>
      </c>
      <c r="G141" s="85">
        <v>172</v>
      </c>
      <c r="H141" s="85">
        <v>163</v>
      </c>
      <c r="I141" s="85" t="s">
        <v>1</v>
      </c>
      <c r="J141" s="74">
        <f>SUM(G141:I141)</f>
        <v>335</v>
      </c>
      <c r="K141" s="113"/>
      <c r="L141" s="83"/>
      <c r="M141" s="83"/>
      <c r="N141" s="77" t="s">
        <v>91</v>
      </c>
      <c r="O141" s="85">
        <v>177</v>
      </c>
      <c r="P141" s="85">
        <v>101</v>
      </c>
      <c r="Q141" s="85">
        <v>147</v>
      </c>
      <c r="R141" s="74">
        <f>SUM(O141:Q141)</f>
        <v>425</v>
      </c>
    </row>
    <row r="142" spans="1:18" ht="18.45" customHeight="1" x14ac:dyDescent="0.35">
      <c r="A142" s="87"/>
      <c r="B142" s="94"/>
      <c r="C142" s="83"/>
      <c r="D142" s="83"/>
      <c r="E142" s="83"/>
      <c r="F142" s="77" t="s">
        <v>57</v>
      </c>
      <c r="G142" s="85">
        <v>162</v>
      </c>
      <c r="H142" s="85">
        <v>264</v>
      </c>
      <c r="I142" s="85">
        <v>152</v>
      </c>
      <c r="J142" s="74">
        <f>SUM(G142:I142)</f>
        <v>578</v>
      </c>
      <c r="K142" s="113"/>
      <c r="L142" s="83"/>
      <c r="M142" s="83"/>
      <c r="N142" s="77"/>
      <c r="O142" s="75">
        <f>SUM(O139:O141)</f>
        <v>413</v>
      </c>
      <c r="P142" s="75">
        <f>SUM(P139:P141)</f>
        <v>336</v>
      </c>
      <c r="Q142" s="75">
        <f>SUM(Q139:Q141)</f>
        <v>373</v>
      </c>
      <c r="R142" s="74">
        <f>SUM(R139:R141)</f>
        <v>1122</v>
      </c>
    </row>
    <row r="143" spans="1:18" ht="18.45" customHeight="1" x14ac:dyDescent="0.35">
      <c r="A143" s="87"/>
      <c r="B143" s="94"/>
      <c r="C143" s="83"/>
      <c r="D143" s="83"/>
      <c r="E143" s="83"/>
      <c r="F143" s="77" t="s">
        <v>1</v>
      </c>
      <c r="G143" s="75">
        <f>SUM(G139:G142)</f>
        <v>464</v>
      </c>
      <c r="H143" s="75">
        <f>SUM(H139:H142)</f>
        <v>628</v>
      </c>
      <c r="I143" s="75">
        <f>SUM(I139:I142)</f>
        <v>485</v>
      </c>
      <c r="J143" s="75">
        <f>SUM(J139:J142)</f>
        <v>1577</v>
      </c>
      <c r="K143" s="113"/>
      <c r="L143" s="83"/>
      <c r="M143" s="83"/>
      <c r="N143" s="77"/>
      <c r="O143" s="75" t="s">
        <v>1</v>
      </c>
      <c r="P143" s="75" t="s">
        <v>1</v>
      </c>
      <c r="Q143" s="75" t="s">
        <v>1</v>
      </c>
      <c r="R143" s="74" t="s">
        <v>1</v>
      </c>
    </row>
    <row r="144" spans="1:18" ht="6" customHeight="1" x14ac:dyDescent="0.35">
      <c r="A144" s="87"/>
      <c r="B144" s="94"/>
      <c r="C144" s="89"/>
      <c r="D144" s="89"/>
      <c r="E144" s="89"/>
      <c r="F144" s="89" t="s">
        <v>1</v>
      </c>
      <c r="G144" s="90"/>
      <c r="H144" s="90"/>
      <c r="I144" s="90"/>
      <c r="J144" s="90"/>
      <c r="K144" s="88"/>
      <c r="L144" s="89"/>
      <c r="M144" s="89"/>
      <c r="N144" s="92"/>
      <c r="O144" s="92"/>
      <c r="P144" s="92"/>
      <c r="Q144" s="92"/>
      <c r="R144" s="93"/>
    </row>
    <row r="145" spans="1:19" ht="6" customHeight="1" x14ac:dyDescent="0.35">
      <c r="A145" s="87"/>
      <c r="B145" s="94"/>
      <c r="C145" s="79"/>
      <c r="D145" s="79"/>
      <c r="E145" s="79"/>
      <c r="F145" s="79" t="s">
        <v>1</v>
      </c>
      <c r="G145" s="80"/>
      <c r="H145" s="80"/>
      <c r="I145" s="80"/>
      <c r="J145" s="81"/>
      <c r="K145" s="79"/>
      <c r="L145" s="79"/>
      <c r="M145" s="79"/>
      <c r="N145" s="79"/>
      <c r="O145" s="80"/>
      <c r="P145" s="80"/>
      <c r="Q145" s="80"/>
      <c r="R145" s="81"/>
    </row>
    <row r="146" spans="1:19" ht="18" x14ac:dyDescent="0.35">
      <c r="A146" s="87"/>
      <c r="B146" s="94"/>
      <c r="C146" s="86" t="s">
        <v>72</v>
      </c>
      <c r="D146" s="84" t="s">
        <v>51</v>
      </c>
      <c r="E146" s="84"/>
      <c r="F146" s="77" t="s">
        <v>68</v>
      </c>
      <c r="G146" s="85">
        <v>177</v>
      </c>
      <c r="H146" s="85">
        <v>177</v>
      </c>
      <c r="I146" s="85" t="s">
        <v>1</v>
      </c>
      <c r="J146" s="74">
        <f>SUM(G146:I146)</f>
        <v>354</v>
      </c>
      <c r="K146" s="112" t="s">
        <v>121</v>
      </c>
      <c r="L146" s="84" t="s">
        <v>33</v>
      </c>
      <c r="M146" s="84"/>
      <c r="N146" s="77" t="s">
        <v>173</v>
      </c>
      <c r="O146" s="85">
        <v>141</v>
      </c>
      <c r="P146" s="85">
        <v>130</v>
      </c>
      <c r="Q146" s="85">
        <v>155</v>
      </c>
      <c r="R146" s="74">
        <f>SUM(O146:Q146)</f>
        <v>426</v>
      </c>
    </row>
    <row r="147" spans="1:19" ht="18" x14ac:dyDescent="0.35">
      <c r="A147" s="87"/>
      <c r="B147" s="94"/>
      <c r="C147" s="83"/>
      <c r="D147" s="83"/>
      <c r="E147" s="83"/>
      <c r="F147" s="77" t="s">
        <v>113</v>
      </c>
      <c r="G147" s="85">
        <v>122</v>
      </c>
      <c r="H147" s="85" t="s">
        <v>1</v>
      </c>
      <c r="I147" s="85">
        <v>131</v>
      </c>
      <c r="J147" s="74">
        <f>SUM(G147:I147)</f>
        <v>253</v>
      </c>
      <c r="K147" s="83"/>
      <c r="L147" s="83"/>
      <c r="M147" s="83"/>
      <c r="N147" s="77" t="s">
        <v>59</v>
      </c>
      <c r="O147" s="85">
        <v>119</v>
      </c>
      <c r="P147" s="85">
        <v>194</v>
      </c>
      <c r="Q147" s="85">
        <v>124</v>
      </c>
      <c r="R147" s="74">
        <f>SUM(O147:Q147)</f>
        <v>437</v>
      </c>
    </row>
    <row r="148" spans="1:19" s="19" customFormat="1" ht="18" x14ac:dyDescent="0.35">
      <c r="A148" s="158"/>
      <c r="B148" s="159"/>
      <c r="C148" s="160"/>
      <c r="D148" s="160"/>
      <c r="E148" s="160"/>
      <c r="F148" s="77" t="s">
        <v>67</v>
      </c>
      <c r="G148" s="85">
        <v>139</v>
      </c>
      <c r="H148" s="85">
        <v>154</v>
      </c>
      <c r="I148" s="85">
        <v>219</v>
      </c>
      <c r="J148" s="74">
        <f>SUM(G148:I148)</f>
        <v>512</v>
      </c>
      <c r="K148" s="160"/>
      <c r="L148" s="160"/>
      <c r="M148" s="160"/>
      <c r="N148" s="77" t="s">
        <v>53</v>
      </c>
      <c r="O148" s="85">
        <v>188</v>
      </c>
      <c r="P148" s="85">
        <v>189</v>
      </c>
      <c r="Q148" s="85">
        <v>127</v>
      </c>
      <c r="R148" s="162">
        <f>SUM(O148:Q148)</f>
        <v>504</v>
      </c>
    </row>
    <row r="149" spans="1:19" s="19" customFormat="1" ht="18" x14ac:dyDescent="0.35">
      <c r="A149" s="158"/>
      <c r="B149" s="159"/>
      <c r="C149" s="160"/>
      <c r="D149" s="160"/>
      <c r="E149" s="160"/>
      <c r="F149" s="77" t="s">
        <v>95</v>
      </c>
      <c r="G149" s="163" t="s">
        <v>1</v>
      </c>
      <c r="H149" s="163">
        <v>178</v>
      </c>
      <c r="I149" s="163">
        <v>138</v>
      </c>
      <c r="J149" s="74">
        <f>SUM(G149:I149)</f>
        <v>316</v>
      </c>
      <c r="K149" s="160"/>
      <c r="L149" s="160"/>
      <c r="M149" s="160"/>
      <c r="N149" s="161"/>
      <c r="O149" s="75">
        <f>SUM(O146:O148)</f>
        <v>448</v>
      </c>
      <c r="P149" s="75">
        <f>SUM(P146:P148)</f>
        <v>513</v>
      </c>
      <c r="Q149" s="75">
        <f>SUM(Q146:Q148)</f>
        <v>406</v>
      </c>
      <c r="R149" s="74">
        <f>SUM(R146:R148)</f>
        <v>1367</v>
      </c>
    </row>
    <row r="150" spans="1:19" ht="18.45" customHeight="1" x14ac:dyDescent="0.35">
      <c r="A150" s="87"/>
      <c r="B150" s="94"/>
      <c r="C150" s="83"/>
      <c r="D150" s="83"/>
      <c r="E150" s="83"/>
      <c r="F150" s="77" t="s">
        <v>1</v>
      </c>
      <c r="G150" s="75">
        <f>SUM(G146:G149)</f>
        <v>438</v>
      </c>
      <c r="H150" s="75">
        <f>SUM(H146:H149)</f>
        <v>509</v>
      </c>
      <c r="I150" s="75">
        <f>SUM(I146:I149)</f>
        <v>488</v>
      </c>
      <c r="J150" s="75">
        <f>SUM(J146:J149)</f>
        <v>1435</v>
      </c>
      <c r="K150" s="83"/>
      <c r="L150" s="83"/>
      <c r="M150" s="83"/>
      <c r="N150" s="77"/>
      <c r="O150" s="75" t="s">
        <v>1</v>
      </c>
      <c r="P150" s="75" t="s">
        <v>1</v>
      </c>
      <c r="Q150" s="75" t="s">
        <v>1</v>
      </c>
      <c r="R150" s="74" t="s">
        <v>1</v>
      </c>
      <c r="S150" s="75" t="s">
        <v>1</v>
      </c>
    </row>
    <row r="151" spans="1:19" ht="6" customHeight="1" x14ac:dyDescent="0.35">
      <c r="A151" s="87"/>
      <c r="B151" s="94"/>
      <c r="C151" s="83"/>
      <c r="D151" s="83"/>
      <c r="E151" s="83"/>
      <c r="F151" s="77" t="s">
        <v>1</v>
      </c>
      <c r="G151" s="71"/>
      <c r="H151" s="71"/>
      <c r="I151" s="71"/>
      <c r="J151" s="76"/>
      <c r="K151" s="83"/>
      <c r="L151" s="83"/>
      <c r="M151" s="83"/>
      <c r="N151" s="77"/>
      <c r="O151" s="71"/>
      <c r="P151" s="71"/>
      <c r="Q151" s="71"/>
      <c r="R151" s="76"/>
    </row>
    <row r="152" spans="1:19" ht="6" customHeight="1" x14ac:dyDescent="0.35">
      <c r="A152" s="87"/>
      <c r="B152" s="94"/>
      <c r="C152" s="83"/>
      <c r="D152" s="83"/>
      <c r="E152" s="83"/>
      <c r="F152" s="77" t="s">
        <v>1</v>
      </c>
      <c r="G152" s="71"/>
      <c r="H152" s="71"/>
      <c r="I152" s="71"/>
      <c r="J152" s="76"/>
      <c r="K152" s="83"/>
      <c r="L152" s="83"/>
      <c r="M152" s="83"/>
      <c r="N152" s="77"/>
      <c r="O152" s="71"/>
      <c r="P152" s="71"/>
      <c r="Q152" s="71"/>
      <c r="R152" s="76"/>
    </row>
    <row r="153" spans="1:19" ht="14.4" customHeight="1" x14ac:dyDescent="0.35">
      <c r="A153" s="87"/>
      <c r="B153" s="94"/>
      <c r="C153" s="73" t="s">
        <v>75</v>
      </c>
      <c r="D153" s="84" t="s">
        <v>50</v>
      </c>
      <c r="E153" s="84"/>
      <c r="F153" s="77" t="s">
        <v>0</v>
      </c>
      <c r="G153" s="85">
        <v>133</v>
      </c>
      <c r="H153" s="85">
        <v>111</v>
      </c>
      <c r="I153" s="85">
        <v>156</v>
      </c>
      <c r="J153" s="74">
        <f>SUM(G153:I153)</f>
        <v>400</v>
      </c>
      <c r="K153" s="73" t="s">
        <v>81</v>
      </c>
      <c r="L153" s="84" t="s">
        <v>34</v>
      </c>
      <c r="M153" s="84"/>
      <c r="N153" s="77" t="s">
        <v>174</v>
      </c>
      <c r="O153" s="85">
        <v>133</v>
      </c>
      <c r="P153" s="85">
        <v>108</v>
      </c>
      <c r="Q153" s="85">
        <v>145</v>
      </c>
      <c r="R153" s="74">
        <f>SUM(O153:Q153)</f>
        <v>386</v>
      </c>
    </row>
    <row r="154" spans="1:19" ht="18" x14ac:dyDescent="0.35">
      <c r="A154" s="87"/>
      <c r="B154" s="94"/>
      <c r="C154" s="83"/>
      <c r="D154" s="83"/>
      <c r="E154" s="83"/>
      <c r="F154" s="77" t="s">
        <v>64</v>
      </c>
      <c r="G154" s="85">
        <v>121</v>
      </c>
      <c r="H154" s="85">
        <v>136</v>
      </c>
      <c r="I154" s="85">
        <v>149</v>
      </c>
      <c r="J154" s="74">
        <f>SUM(G154:I154)</f>
        <v>406</v>
      </c>
      <c r="K154" s="83"/>
      <c r="L154" s="83"/>
      <c r="M154" s="83"/>
      <c r="N154" s="77" t="s">
        <v>46</v>
      </c>
      <c r="O154" s="85">
        <v>129</v>
      </c>
      <c r="P154" s="85">
        <v>142</v>
      </c>
      <c r="Q154" s="85">
        <v>138</v>
      </c>
      <c r="R154" s="74">
        <f>SUM(O154:Q154)</f>
        <v>409</v>
      </c>
    </row>
    <row r="155" spans="1:19" ht="18" x14ac:dyDescent="0.35">
      <c r="A155" s="87"/>
      <c r="B155" s="94"/>
      <c r="C155" s="83"/>
      <c r="D155" s="83"/>
      <c r="E155" s="83"/>
      <c r="F155" s="77" t="s">
        <v>69</v>
      </c>
      <c r="G155" s="85">
        <v>112</v>
      </c>
      <c r="H155" s="85">
        <v>144</v>
      </c>
      <c r="I155" s="85">
        <v>109</v>
      </c>
      <c r="J155" s="74">
        <f>SUM(G155:I155)</f>
        <v>365</v>
      </c>
      <c r="K155" s="83"/>
      <c r="L155" s="83"/>
      <c r="M155" s="83"/>
      <c r="N155" s="77" t="s">
        <v>47</v>
      </c>
      <c r="O155" s="85">
        <v>120</v>
      </c>
      <c r="P155" s="85">
        <v>167</v>
      </c>
      <c r="Q155" s="85">
        <v>150</v>
      </c>
      <c r="R155" s="74">
        <f>SUM(O155:Q155)</f>
        <v>437</v>
      </c>
    </row>
    <row r="156" spans="1:19" ht="18.45" customHeight="1" x14ac:dyDescent="0.35">
      <c r="A156" s="87"/>
      <c r="B156" s="94"/>
      <c r="C156" s="83"/>
      <c r="D156" s="83"/>
      <c r="E156" s="83"/>
      <c r="F156" s="77" t="s">
        <v>1</v>
      </c>
      <c r="G156" s="75">
        <f>SUM(G153:G155)</f>
        <v>366</v>
      </c>
      <c r="H156" s="75">
        <f>SUM(H153:H155)</f>
        <v>391</v>
      </c>
      <c r="I156" s="75">
        <f>SUM(I153:I155)</f>
        <v>414</v>
      </c>
      <c r="J156" s="74">
        <f>SUM(J153:J155)</f>
        <v>1171</v>
      </c>
      <c r="K156" s="83"/>
      <c r="L156" s="83"/>
      <c r="M156" s="83"/>
      <c r="N156" s="77"/>
      <c r="O156" s="75">
        <f>SUM(O153:O155)</f>
        <v>382</v>
      </c>
      <c r="P156" s="75">
        <f>SUM(P153:P155)</f>
        <v>417</v>
      </c>
      <c r="Q156" s="75">
        <f>SUM(Q153:Q155)</f>
        <v>433</v>
      </c>
      <c r="R156" s="74">
        <f>SUM(R153:R155)</f>
        <v>1232</v>
      </c>
    </row>
    <row r="157" spans="1:19" ht="6" customHeight="1" x14ac:dyDescent="0.35">
      <c r="A157" s="97"/>
      <c r="B157" s="98"/>
      <c r="C157" s="89"/>
      <c r="D157" s="89"/>
      <c r="E157" s="89"/>
      <c r="F157" s="92"/>
      <c r="G157" s="95"/>
      <c r="H157" s="95"/>
      <c r="I157" s="95"/>
      <c r="J157" s="95"/>
      <c r="K157" s="88"/>
      <c r="L157" s="89"/>
      <c r="M157" s="89"/>
      <c r="N157" s="89"/>
      <c r="O157" s="90"/>
      <c r="P157" s="90"/>
      <c r="Q157" s="90"/>
      <c r="R157" s="91"/>
    </row>
    <row r="158" spans="1:19" ht="6" customHeight="1" x14ac:dyDescent="0.35">
      <c r="A158" s="78"/>
      <c r="B158" s="96"/>
      <c r="C158" s="79"/>
      <c r="D158" s="79"/>
      <c r="E158" s="79"/>
      <c r="F158" s="79"/>
      <c r="G158" s="80"/>
      <c r="H158" s="80"/>
      <c r="I158" s="80"/>
      <c r="J158" s="80"/>
      <c r="K158" s="111"/>
      <c r="L158" s="79"/>
      <c r="M158" s="79"/>
      <c r="N158" s="79"/>
      <c r="O158" s="80"/>
      <c r="P158" s="80"/>
      <c r="Q158" s="80"/>
      <c r="R158" s="81"/>
    </row>
    <row r="159" spans="1:19" ht="18" x14ac:dyDescent="0.35">
      <c r="A159" s="82" t="s">
        <v>185</v>
      </c>
      <c r="B159" s="94" t="s">
        <v>187</v>
      </c>
      <c r="C159" s="73" t="s">
        <v>6</v>
      </c>
      <c r="D159" s="84" t="s">
        <v>34</v>
      </c>
      <c r="E159" s="84"/>
      <c r="F159" s="77" t="s">
        <v>39</v>
      </c>
      <c r="G159" s="85">
        <v>137</v>
      </c>
      <c r="H159" s="85">
        <v>148</v>
      </c>
      <c r="I159" s="85" t="s">
        <v>1</v>
      </c>
      <c r="J159" s="74">
        <f>SUM(G159:I159)</f>
        <v>285</v>
      </c>
      <c r="K159" s="73" t="s">
        <v>77</v>
      </c>
      <c r="L159" s="84" t="s">
        <v>51</v>
      </c>
      <c r="M159" s="84"/>
      <c r="N159" s="77" t="s">
        <v>44</v>
      </c>
      <c r="O159" s="85">
        <v>137</v>
      </c>
      <c r="P159" s="85">
        <v>114</v>
      </c>
      <c r="Q159" s="85">
        <v>169</v>
      </c>
      <c r="R159" s="74">
        <f>SUM(O159:Q159)</f>
        <v>420</v>
      </c>
    </row>
    <row r="160" spans="1:19" ht="18" x14ac:dyDescent="0.35">
      <c r="A160" s="87"/>
      <c r="B160" s="94"/>
      <c r="C160" s="86" t="s">
        <v>1</v>
      </c>
      <c r="D160" s="83"/>
      <c r="E160" s="83"/>
      <c r="F160" s="77" t="s">
        <v>124</v>
      </c>
      <c r="G160" s="85">
        <v>132</v>
      </c>
      <c r="H160" s="85" t="s">
        <v>1</v>
      </c>
      <c r="I160" s="85">
        <v>140</v>
      </c>
      <c r="J160" s="74">
        <f>SUM(G160:I160)</f>
        <v>272</v>
      </c>
      <c r="K160" s="114"/>
      <c r="L160" s="83"/>
      <c r="M160" s="83"/>
      <c r="N160" s="77" t="s">
        <v>192</v>
      </c>
      <c r="O160" s="85">
        <v>68</v>
      </c>
      <c r="P160" s="85">
        <v>120</v>
      </c>
      <c r="Q160" s="85">
        <v>81</v>
      </c>
      <c r="R160" s="74">
        <f>SUM(O160:Q160)</f>
        <v>269</v>
      </c>
    </row>
    <row r="161" spans="1:18" ht="18" x14ac:dyDescent="0.35">
      <c r="A161" s="87"/>
      <c r="B161" s="94"/>
      <c r="C161" s="86"/>
      <c r="D161" s="83"/>
      <c r="E161" s="83"/>
      <c r="F161" s="77" t="s">
        <v>191</v>
      </c>
      <c r="G161" s="85">
        <v>146</v>
      </c>
      <c r="H161" s="85">
        <v>162</v>
      </c>
      <c r="I161" s="85">
        <v>158</v>
      </c>
      <c r="J161" s="74">
        <f>SUM(G161:I161)</f>
        <v>466</v>
      </c>
      <c r="K161" s="114"/>
      <c r="L161" s="83"/>
      <c r="M161" s="83"/>
      <c r="N161" s="77" t="s">
        <v>104</v>
      </c>
      <c r="O161" s="85">
        <v>216</v>
      </c>
      <c r="P161" s="85">
        <v>165</v>
      </c>
      <c r="Q161" s="85">
        <v>199</v>
      </c>
      <c r="R161" s="74">
        <f>SUM(O161:Q161)</f>
        <v>580</v>
      </c>
    </row>
    <row r="162" spans="1:18" ht="18" x14ac:dyDescent="0.35">
      <c r="A162" s="87"/>
      <c r="B162" s="94"/>
      <c r="C162" s="86"/>
      <c r="D162" s="83"/>
      <c r="E162" s="83"/>
      <c r="F162" s="77" t="s">
        <v>36</v>
      </c>
      <c r="G162" s="85" t="s">
        <v>1</v>
      </c>
      <c r="H162" s="85">
        <v>133</v>
      </c>
      <c r="I162" s="85">
        <v>159</v>
      </c>
      <c r="J162" s="74">
        <f>SUM(G162:I162)</f>
        <v>292</v>
      </c>
      <c r="K162" s="114"/>
      <c r="L162" s="83"/>
      <c r="M162" s="83"/>
      <c r="N162" s="77"/>
      <c r="O162" s="75">
        <f>SUM(O159:O161)</f>
        <v>421</v>
      </c>
      <c r="P162" s="75">
        <f>SUM(P159:P161)</f>
        <v>399</v>
      </c>
      <c r="Q162" s="75">
        <f>SUM(Q159:Q161)</f>
        <v>449</v>
      </c>
      <c r="R162" s="74">
        <f>SUM(R159:R161)</f>
        <v>1269</v>
      </c>
    </row>
    <row r="163" spans="1:18" ht="18.45" customHeight="1" x14ac:dyDescent="0.35">
      <c r="A163" s="87"/>
      <c r="B163" s="94"/>
      <c r="C163" s="86" t="s">
        <v>1</v>
      </c>
      <c r="D163" s="83"/>
      <c r="E163" s="83"/>
      <c r="F163" s="77"/>
      <c r="G163" s="75">
        <f>SUM(G159:G162)</f>
        <v>415</v>
      </c>
      <c r="H163" s="75">
        <f>SUM(H159:H162)</f>
        <v>443</v>
      </c>
      <c r="I163" s="75">
        <f>SUM(I159:I162)</f>
        <v>457</v>
      </c>
      <c r="J163" s="74">
        <f>SUM(J159:J162)</f>
        <v>1315</v>
      </c>
      <c r="K163" s="114"/>
      <c r="L163" s="83"/>
      <c r="M163" s="83"/>
      <c r="N163" s="77"/>
      <c r="O163" s="75"/>
      <c r="P163" s="75"/>
      <c r="Q163" s="75"/>
      <c r="R163" s="74"/>
    </row>
    <row r="164" spans="1:18" ht="6" customHeight="1" x14ac:dyDescent="0.35">
      <c r="A164" s="87"/>
      <c r="B164" s="94"/>
      <c r="C164" s="83"/>
      <c r="D164" s="83"/>
      <c r="E164" s="83"/>
      <c r="F164" s="77"/>
      <c r="G164" s="71"/>
      <c r="H164" s="71"/>
      <c r="I164" s="71"/>
      <c r="J164" s="71"/>
      <c r="K164" s="113"/>
      <c r="L164" s="83"/>
      <c r="M164" s="83"/>
      <c r="N164" s="77"/>
      <c r="O164" s="71"/>
      <c r="P164" s="71"/>
      <c r="Q164" s="71"/>
      <c r="R164" s="76"/>
    </row>
    <row r="165" spans="1:18" ht="6" customHeight="1" x14ac:dyDescent="0.35">
      <c r="A165" s="87"/>
      <c r="B165" s="94"/>
      <c r="C165" s="83"/>
      <c r="D165" s="83"/>
      <c r="E165" s="83"/>
      <c r="F165" s="77"/>
      <c r="G165" s="71"/>
      <c r="H165" s="71"/>
      <c r="I165" s="71"/>
      <c r="J165" s="71"/>
      <c r="K165" s="113"/>
      <c r="L165" s="83"/>
      <c r="M165" s="83"/>
      <c r="N165" s="77"/>
      <c r="O165" s="71"/>
      <c r="P165" s="71"/>
      <c r="Q165" s="71"/>
      <c r="R165" s="76"/>
    </row>
    <row r="166" spans="1:18" ht="18" x14ac:dyDescent="0.35">
      <c r="A166" s="87"/>
      <c r="B166" s="94"/>
      <c r="C166" s="73" t="s">
        <v>73</v>
      </c>
      <c r="D166" s="84" t="s">
        <v>33</v>
      </c>
      <c r="E166" s="84"/>
      <c r="F166" s="77" t="s">
        <v>54</v>
      </c>
      <c r="G166" s="85">
        <v>139</v>
      </c>
      <c r="H166" s="85">
        <v>162</v>
      </c>
      <c r="I166" s="85">
        <v>135</v>
      </c>
      <c r="J166" s="74">
        <f>SUM(G166:I166)</f>
        <v>436</v>
      </c>
      <c r="K166" s="112" t="s">
        <v>122</v>
      </c>
      <c r="L166" s="84" t="s">
        <v>50</v>
      </c>
      <c r="M166" s="84"/>
      <c r="N166" s="77" t="s">
        <v>137</v>
      </c>
      <c r="O166" s="85">
        <v>116</v>
      </c>
      <c r="P166" s="85">
        <v>100</v>
      </c>
      <c r="Q166" s="85">
        <v>111</v>
      </c>
      <c r="R166" s="74">
        <f>SUM(O166:Q166)</f>
        <v>327</v>
      </c>
    </row>
    <row r="167" spans="1:18" ht="18.45" customHeight="1" x14ac:dyDescent="0.35">
      <c r="A167" s="87"/>
      <c r="B167" s="94"/>
      <c r="C167" s="83"/>
      <c r="D167" s="83"/>
      <c r="E167" s="83"/>
      <c r="F167" s="77" t="s">
        <v>164</v>
      </c>
      <c r="G167" s="85">
        <v>167</v>
      </c>
      <c r="H167" s="85">
        <v>144</v>
      </c>
      <c r="I167" s="85">
        <v>133</v>
      </c>
      <c r="J167" s="74">
        <f>SUM(G167:I167)</f>
        <v>444</v>
      </c>
      <c r="K167" s="113"/>
      <c r="L167" s="83"/>
      <c r="M167" s="83"/>
      <c r="N167" s="77" t="s">
        <v>170</v>
      </c>
      <c r="O167" s="85">
        <v>109</v>
      </c>
      <c r="P167" s="85">
        <v>144</v>
      </c>
      <c r="Q167" s="85">
        <v>194</v>
      </c>
      <c r="R167" s="74">
        <f>SUM(O167:Q167)</f>
        <v>447</v>
      </c>
    </row>
    <row r="168" spans="1:18" ht="18" x14ac:dyDescent="0.35">
      <c r="A168" s="87"/>
      <c r="B168" s="94"/>
      <c r="C168" s="83"/>
      <c r="D168" s="83"/>
      <c r="E168" s="83"/>
      <c r="F168" s="77" t="s">
        <v>55</v>
      </c>
      <c r="G168" s="85">
        <v>159</v>
      </c>
      <c r="H168" s="85">
        <v>164</v>
      </c>
      <c r="I168" s="85">
        <v>150</v>
      </c>
      <c r="J168" s="74">
        <f>SUM(G168:I168)</f>
        <v>473</v>
      </c>
      <c r="K168" s="113"/>
      <c r="L168" s="83"/>
      <c r="M168" s="83"/>
      <c r="N168" s="77" t="s">
        <v>139</v>
      </c>
      <c r="O168" s="85">
        <v>147</v>
      </c>
      <c r="P168" s="85">
        <v>142</v>
      </c>
      <c r="Q168" s="85">
        <v>124</v>
      </c>
      <c r="R168" s="74">
        <f>SUM(O168:Q168)</f>
        <v>413</v>
      </c>
    </row>
    <row r="169" spans="1:18" ht="18.45" customHeight="1" x14ac:dyDescent="0.35">
      <c r="A169" s="87"/>
      <c r="B169" s="94"/>
      <c r="C169" s="83"/>
      <c r="D169" s="83"/>
      <c r="E169" s="83"/>
      <c r="F169" s="77"/>
      <c r="G169" s="75">
        <f>SUM(G166:G168)</f>
        <v>465</v>
      </c>
      <c r="H169" s="75">
        <f>SUM(H166:H168)</f>
        <v>470</v>
      </c>
      <c r="I169" s="75">
        <f>SUM(I166:I168)</f>
        <v>418</v>
      </c>
      <c r="J169" s="74">
        <f>SUM(J166:J168)</f>
        <v>1353</v>
      </c>
      <c r="K169" s="113"/>
      <c r="L169" s="83"/>
      <c r="M169" s="83"/>
      <c r="N169" s="77"/>
      <c r="O169" s="75">
        <f>SUM(O166:O168)</f>
        <v>372</v>
      </c>
      <c r="P169" s="75">
        <f>SUM(P166:P168)</f>
        <v>386</v>
      </c>
      <c r="Q169" s="75">
        <f>SUM(Q166:Q168)</f>
        <v>429</v>
      </c>
      <c r="R169" s="74">
        <f>SUM(R166:R168)</f>
        <v>1187</v>
      </c>
    </row>
    <row r="170" spans="1:18" ht="6" customHeight="1" x14ac:dyDescent="0.35">
      <c r="A170" s="87"/>
      <c r="B170" s="94"/>
      <c r="C170" s="89"/>
      <c r="D170" s="89"/>
      <c r="E170" s="89"/>
      <c r="F170" s="89"/>
      <c r="G170" s="90"/>
      <c r="H170" s="90"/>
      <c r="I170" s="90"/>
      <c r="J170" s="90"/>
      <c r="K170" s="88"/>
      <c r="L170" s="89"/>
      <c r="M170" s="89"/>
      <c r="N170" s="92"/>
      <c r="O170" s="92"/>
      <c r="P170" s="92"/>
      <c r="Q170" s="92"/>
      <c r="R170" s="93"/>
    </row>
    <row r="171" spans="1:18" ht="6" customHeight="1" x14ac:dyDescent="0.35">
      <c r="A171" s="87"/>
      <c r="B171" s="94"/>
      <c r="C171" s="79"/>
      <c r="D171" s="79"/>
      <c r="E171" s="79"/>
      <c r="F171" s="79"/>
      <c r="G171" s="80"/>
      <c r="H171" s="80"/>
      <c r="I171" s="80"/>
      <c r="J171" s="80"/>
      <c r="K171" s="111"/>
      <c r="L171" s="79"/>
      <c r="M171" s="79"/>
      <c r="N171" s="79"/>
      <c r="O171" s="80"/>
      <c r="P171" s="80"/>
      <c r="Q171" s="80"/>
      <c r="R171" s="81"/>
    </row>
    <row r="172" spans="1:18" ht="18" x14ac:dyDescent="0.35">
      <c r="A172" s="87"/>
      <c r="B172" s="94"/>
      <c r="C172" s="73" t="s">
        <v>79</v>
      </c>
      <c r="D172" s="84" t="s">
        <v>51</v>
      </c>
      <c r="E172" s="84"/>
      <c r="F172" s="77" t="s">
        <v>58</v>
      </c>
      <c r="G172" s="85">
        <v>114</v>
      </c>
      <c r="H172" s="85">
        <v>118</v>
      </c>
      <c r="I172" s="85">
        <v>123</v>
      </c>
      <c r="J172" s="74">
        <f>SUM(G172:I172)</f>
        <v>355</v>
      </c>
      <c r="K172" s="112" t="s">
        <v>76</v>
      </c>
      <c r="L172" s="84" t="s">
        <v>34</v>
      </c>
      <c r="M172" s="84" t="s">
        <v>1</v>
      </c>
      <c r="N172" s="77" t="s">
        <v>171</v>
      </c>
      <c r="O172" s="85">
        <v>129</v>
      </c>
      <c r="P172" s="85">
        <v>115</v>
      </c>
      <c r="Q172" s="85">
        <v>108</v>
      </c>
      <c r="R172" s="74">
        <f>SUM(O172:Q172)</f>
        <v>352</v>
      </c>
    </row>
    <row r="173" spans="1:18" ht="18" x14ac:dyDescent="0.35">
      <c r="A173" s="87"/>
      <c r="B173" s="94"/>
      <c r="C173" s="83"/>
      <c r="D173" s="83"/>
      <c r="E173" s="83"/>
      <c r="F173" s="77" t="s">
        <v>177</v>
      </c>
      <c r="G173" s="85">
        <v>189</v>
      </c>
      <c r="H173" s="85">
        <v>144</v>
      </c>
      <c r="I173" s="85">
        <v>139</v>
      </c>
      <c r="J173" s="74">
        <f>SUM(G173:I173)</f>
        <v>472</v>
      </c>
      <c r="K173" s="113"/>
      <c r="L173" s="83"/>
      <c r="M173" s="83"/>
      <c r="N173" s="77" t="s">
        <v>91</v>
      </c>
      <c r="O173" s="85">
        <v>119</v>
      </c>
      <c r="P173" s="85">
        <v>161</v>
      </c>
      <c r="Q173" s="85">
        <v>179</v>
      </c>
      <c r="R173" s="74">
        <f>SUM(O173:Q173)</f>
        <v>459</v>
      </c>
    </row>
    <row r="174" spans="1:18" ht="18" x14ac:dyDescent="0.35">
      <c r="A174" s="87"/>
      <c r="B174" s="94"/>
      <c r="C174" s="83"/>
      <c r="D174" s="83"/>
      <c r="E174" s="83"/>
      <c r="F174" s="77" t="s">
        <v>57</v>
      </c>
      <c r="G174" s="85">
        <v>178</v>
      </c>
      <c r="H174" s="85">
        <v>185</v>
      </c>
      <c r="I174" s="85">
        <v>170</v>
      </c>
      <c r="J174" s="74">
        <f>SUM(G174:I174)</f>
        <v>533</v>
      </c>
      <c r="K174" s="113"/>
      <c r="L174" s="83"/>
      <c r="M174" s="83"/>
      <c r="N174" s="77" t="s">
        <v>132</v>
      </c>
      <c r="O174" s="85">
        <v>78</v>
      </c>
      <c r="P174" s="85">
        <v>122</v>
      </c>
      <c r="Q174" s="85">
        <v>106</v>
      </c>
      <c r="R174" s="74">
        <f>SUM(O174:Q174)</f>
        <v>306</v>
      </c>
    </row>
    <row r="175" spans="1:18" ht="18" x14ac:dyDescent="0.35">
      <c r="A175" s="87"/>
      <c r="B175" s="94"/>
      <c r="C175" s="83"/>
      <c r="D175" s="83"/>
      <c r="E175" s="83"/>
      <c r="F175" s="77" t="s">
        <v>1</v>
      </c>
      <c r="G175" s="75">
        <f>SUM(G172:G174)</f>
        <v>481</v>
      </c>
      <c r="H175" s="75">
        <f>SUM(H172:H174)</f>
        <v>447</v>
      </c>
      <c r="I175" s="75">
        <f>SUM(I172:I174)</f>
        <v>432</v>
      </c>
      <c r="J175" s="74">
        <f>SUM(J172:J174)</f>
        <v>1360</v>
      </c>
      <c r="K175" s="113"/>
      <c r="L175" s="83"/>
      <c r="M175" s="83"/>
      <c r="N175" s="77"/>
      <c r="O175" s="75">
        <f>SUM(O172:O174)</f>
        <v>326</v>
      </c>
      <c r="P175" s="75">
        <f>SUM(P172:P174)</f>
        <v>398</v>
      </c>
      <c r="Q175" s="75">
        <f>SUM(Q172:Q174)</f>
        <v>393</v>
      </c>
      <c r="R175" s="74">
        <f>SUM(R172:R174)</f>
        <v>1117</v>
      </c>
    </row>
    <row r="176" spans="1:18" ht="6" customHeight="1" x14ac:dyDescent="0.35">
      <c r="A176" s="87"/>
      <c r="B176" s="94"/>
      <c r="D176" s="83"/>
      <c r="E176" s="83"/>
      <c r="F176" s="77"/>
      <c r="G176" s="71"/>
      <c r="H176" s="71"/>
      <c r="I176" s="71"/>
      <c r="J176" s="71"/>
      <c r="K176" s="113"/>
      <c r="L176" s="83"/>
      <c r="M176" s="83"/>
      <c r="N176" s="77"/>
      <c r="O176" s="71"/>
      <c r="P176" s="71"/>
      <c r="Q176" s="71"/>
      <c r="R176" s="76"/>
    </row>
    <row r="177" spans="1:18" ht="6" customHeight="1" x14ac:dyDescent="0.35">
      <c r="A177" s="87"/>
      <c r="B177" s="94"/>
      <c r="C177" s="83" t="s">
        <v>1</v>
      </c>
      <c r="D177" s="83"/>
      <c r="E177" s="83"/>
      <c r="F177" s="77"/>
      <c r="G177" s="71"/>
      <c r="H177" s="71"/>
      <c r="I177" s="71"/>
      <c r="J177" s="71"/>
      <c r="K177" s="113"/>
      <c r="L177" s="83"/>
      <c r="M177" s="83"/>
      <c r="N177" s="77"/>
      <c r="O177" s="71"/>
      <c r="P177" s="71"/>
      <c r="Q177" s="71"/>
      <c r="R177" s="76"/>
    </row>
    <row r="178" spans="1:18" ht="14.4" customHeight="1" x14ac:dyDescent="0.35">
      <c r="A178" s="87"/>
      <c r="B178" s="94"/>
      <c r="C178" s="73" t="s">
        <v>71</v>
      </c>
      <c r="D178" s="84" t="s">
        <v>50</v>
      </c>
      <c r="E178" s="84"/>
      <c r="F178" s="77" t="s">
        <v>114</v>
      </c>
      <c r="G178" s="85">
        <v>130</v>
      </c>
      <c r="H178" s="85">
        <v>115</v>
      </c>
      <c r="I178" s="85">
        <v>113</v>
      </c>
      <c r="J178" s="74">
        <f>SUM(G178:I178)</f>
        <v>358</v>
      </c>
      <c r="K178" s="112" t="s">
        <v>121</v>
      </c>
      <c r="L178" s="84" t="s">
        <v>33</v>
      </c>
      <c r="M178" s="84" t="s">
        <v>1</v>
      </c>
      <c r="N178" s="77" t="s">
        <v>157</v>
      </c>
      <c r="O178" s="85">
        <v>113</v>
      </c>
      <c r="P178" s="85">
        <v>122</v>
      </c>
      <c r="Q178" s="85">
        <v>80</v>
      </c>
      <c r="R178" s="74">
        <f>SUM(O178:Q178)</f>
        <v>315</v>
      </c>
    </row>
    <row r="179" spans="1:18" ht="18" x14ac:dyDescent="0.35">
      <c r="A179" s="87"/>
      <c r="B179" s="94"/>
      <c r="C179" s="83"/>
      <c r="D179" s="83"/>
      <c r="E179" s="83"/>
      <c r="F179" s="77" t="s">
        <v>52</v>
      </c>
      <c r="G179" s="85">
        <v>132</v>
      </c>
      <c r="H179" s="85">
        <v>170</v>
      </c>
      <c r="I179" s="85">
        <v>152</v>
      </c>
      <c r="J179" s="74">
        <f>SUM(G179:I179)</f>
        <v>454</v>
      </c>
      <c r="K179" s="113"/>
      <c r="L179" s="83"/>
      <c r="M179" s="83"/>
      <c r="N179" s="77" t="s">
        <v>59</v>
      </c>
      <c r="O179" s="85">
        <v>137</v>
      </c>
      <c r="P179" s="85">
        <v>126</v>
      </c>
      <c r="Q179" s="85">
        <v>149</v>
      </c>
      <c r="R179" s="74">
        <f>SUM(O179:Q179)</f>
        <v>412</v>
      </c>
    </row>
    <row r="180" spans="1:18" ht="18.45" customHeight="1" x14ac:dyDescent="0.35">
      <c r="A180" s="87"/>
      <c r="B180" s="94"/>
      <c r="C180" s="83"/>
      <c r="D180" s="83"/>
      <c r="E180" s="83"/>
      <c r="F180" s="77" t="s">
        <v>125</v>
      </c>
      <c r="G180" s="85">
        <v>132</v>
      </c>
      <c r="H180" s="85">
        <v>152</v>
      </c>
      <c r="I180" s="85">
        <v>161</v>
      </c>
      <c r="J180" s="74">
        <f>SUM(G180:I180)</f>
        <v>445</v>
      </c>
      <c r="K180" s="113"/>
      <c r="L180" s="83"/>
      <c r="M180" s="83"/>
      <c r="N180" s="77" t="s">
        <v>53</v>
      </c>
      <c r="O180" s="85">
        <v>148</v>
      </c>
      <c r="P180" s="85">
        <v>188</v>
      </c>
      <c r="Q180" s="85">
        <v>139</v>
      </c>
      <c r="R180" s="74">
        <f>SUM(O180:Q180)</f>
        <v>475</v>
      </c>
    </row>
    <row r="181" spans="1:18" ht="18.45" customHeight="1" x14ac:dyDescent="0.35">
      <c r="A181" s="87"/>
      <c r="B181" s="94"/>
      <c r="C181" s="83"/>
      <c r="D181" s="83"/>
      <c r="E181" s="83"/>
      <c r="F181" s="77"/>
      <c r="G181" s="75">
        <f>SUM(G178:G180)</f>
        <v>394</v>
      </c>
      <c r="H181" s="75">
        <f>SUM(H178:H180)</f>
        <v>437</v>
      </c>
      <c r="I181" s="75">
        <f>SUM(I178:I180)</f>
        <v>426</v>
      </c>
      <c r="J181" s="74">
        <f>SUM(J178:J180)</f>
        <v>1257</v>
      </c>
      <c r="K181" s="113"/>
      <c r="L181" s="83"/>
      <c r="M181" s="83"/>
      <c r="N181" s="77"/>
      <c r="O181" s="75">
        <f>SUM(O178:O180)</f>
        <v>398</v>
      </c>
      <c r="P181" s="75">
        <f>SUM(P178:P180)</f>
        <v>436</v>
      </c>
      <c r="Q181" s="75">
        <f>SUM(Q178:Q180)</f>
        <v>368</v>
      </c>
      <c r="R181" s="74">
        <f>SUM(R178:R180)</f>
        <v>1202</v>
      </c>
    </row>
    <row r="182" spans="1:18" ht="6" customHeight="1" x14ac:dyDescent="0.35">
      <c r="A182" s="87"/>
      <c r="B182" s="94"/>
      <c r="C182" s="89"/>
      <c r="D182" s="89"/>
      <c r="E182" s="89"/>
      <c r="F182" s="89"/>
      <c r="G182" s="90"/>
      <c r="H182" s="90"/>
      <c r="I182" s="90"/>
      <c r="J182" s="90"/>
      <c r="K182" s="88"/>
      <c r="L182" s="89"/>
      <c r="M182" s="89"/>
      <c r="N182" s="92"/>
      <c r="O182" s="92"/>
      <c r="P182" s="92"/>
      <c r="Q182" s="92"/>
      <c r="R182" s="93"/>
    </row>
    <row r="183" spans="1:18" ht="6" customHeight="1" x14ac:dyDescent="0.35">
      <c r="A183" s="87"/>
      <c r="B183" s="94"/>
      <c r="C183" s="79"/>
      <c r="D183" s="79"/>
      <c r="E183" s="79"/>
      <c r="F183" s="79"/>
      <c r="G183" s="80"/>
      <c r="H183" s="80"/>
      <c r="I183" s="80"/>
      <c r="J183" s="81"/>
      <c r="K183" s="79"/>
      <c r="L183" s="79"/>
      <c r="M183" s="79"/>
      <c r="N183" s="79"/>
      <c r="O183" s="80"/>
      <c r="P183" s="80"/>
      <c r="Q183" s="80"/>
      <c r="R183" s="81"/>
    </row>
    <row r="184" spans="1:18" ht="18" x14ac:dyDescent="0.35">
      <c r="A184" s="87"/>
      <c r="B184" s="94"/>
      <c r="C184" s="86" t="s">
        <v>72</v>
      </c>
      <c r="D184" s="84" t="s">
        <v>34</v>
      </c>
      <c r="E184" s="84"/>
      <c r="F184" s="77" t="s">
        <v>67</v>
      </c>
      <c r="G184" s="85">
        <v>151</v>
      </c>
      <c r="H184" s="85">
        <v>132</v>
      </c>
      <c r="I184" s="85">
        <v>166</v>
      </c>
      <c r="J184" s="74">
        <f>SUM(G184:I184)</f>
        <v>449</v>
      </c>
      <c r="K184" s="112" t="s">
        <v>101</v>
      </c>
      <c r="L184" s="84" t="s">
        <v>50</v>
      </c>
      <c r="M184" s="84"/>
      <c r="N184" s="77" t="s">
        <v>162</v>
      </c>
      <c r="O184" s="85">
        <v>113</v>
      </c>
      <c r="P184" s="85">
        <v>107</v>
      </c>
      <c r="Q184" s="85">
        <v>102</v>
      </c>
      <c r="R184" s="74">
        <f>SUM(O184:Q184)</f>
        <v>322</v>
      </c>
    </row>
    <row r="185" spans="1:18" ht="18" x14ac:dyDescent="0.35">
      <c r="A185" s="87"/>
      <c r="B185" s="94"/>
      <c r="C185" s="83"/>
      <c r="D185" s="83"/>
      <c r="E185" s="83"/>
      <c r="F185" s="77" t="s">
        <v>68</v>
      </c>
      <c r="G185" s="85">
        <v>138</v>
      </c>
      <c r="H185" s="85">
        <v>158</v>
      </c>
      <c r="I185" s="85">
        <v>138</v>
      </c>
      <c r="J185" s="74">
        <f>SUM(G185:I185)</f>
        <v>434</v>
      </c>
      <c r="K185" s="83"/>
      <c r="L185" s="83"/>
      <c r="M185" s="83"/>
      <c r="N185" s="77" t="s">
        <v>161</v>
      </c>
      <c r="O185" s="85">
        <v>118</v>
      </c>
      <c r="P185" s="85">
        <v>123</v>
      </c>
      <c r="Q185" s="85">
        <v>137</v>
      </c>
      <c r="R185" s="74">
        <f>SUM(O185:Q185)</f>
        <v>378</v>
      </c>
    </row>
    <row r="186" spans="1:18" s="19" customFormat="1" ht="18" x14ac:dyDescent="0.35">
      <c r="A186" s="158"/>
      <c r="B186" s="159"/>
      <c r="C186" s="160"/>
      <c r="D186" s="160"/>
      <c r="E186" s="160"/>
      <c r="F186" s="77" t="s">
        <v>95</v>
      </c>
      <c r="G186" s="85">
        <v>183</v>
      </c>
      <c r="H186" s="85">
        <v>131</v>
      </c>
      <c r="I186" s="85">
        <v>113</v>
      </c>
      <c r="J186" s="74">
        <f>SUM(G186:I186)</f>
        <v>427</v>
      </c>
      <c r="K186" s="160"/>
      <c r="L186" s="160"/>
      <c r="M186" s="160"/>
      <c r="N186" s="77" t="s">
        <v>109</v>
      </c>
      <c r="O186" s="85">
        <v>88</v>
      </c>
      <c r="P186" s="85">
        <v>90</v>
      </c>
      <c r="Q186" s="85">
        <v>83</v>
      </c>
      <c r="R186" s="74">
        <f>SUM(O186:Q186)</f>
        <v>261</v>
      </c>
    </row>
    <row r="187" spans="1:18" s="19" customFormat="1" ht="18" x14ac:dyDescent="0.35">
      <c r="A187" s="158"/>
      <c r="B187" s="159"/>
      <c r="C187" s="160"/>
      <c r="D187" s="160"/>
      <c r="E187" s="160"/>
      <c r="F187" s="77"/>
      <c r="G187" s="75">
        <f>SUM(G184:G186)</f>
        <v>472</v>
      </c>
      <c r="H187" s="75">
        <f>SUM(H184:H186)</f>
        <v>421</v>
      </c>
      <c r="I187" s="75">
        <f>SUM(I184:I186)</f>
        <v>417</v>
      </c>
      <c r="J187" s="74">
        <f>SUM(J184:J186)</f>
        <v>1310</v>
      </c>
      <c r="K187" s="160"/>
      <c r="L187" s="160"/>
      <c r="M187" s="160"/>
      <c r="N187" s="161"/>
      <c r="O187" s="75">
        <f>SUM(O184:O186)</f>
        <v>319</v>
      </c>
      <c r="P187" s="75">
        <f>SUM(P184:P186)</f>
        <v>320</v>
      </c>
      <c r="Q187" s="75">
        <f>SUM(Q184:Q186)</f>
        <v>322</v>
      </c>
      <c r="R187" s="74">
        <f>SUM(R184:R186)</f>
        <v>961</v>
      </c>
    </row>
    <row r="188" spans="1:18" ht="6" customHeight="1" x14ac:dyDescent="0.35">
      <c r="A188" s="87"/>
      <c r="B188" s="94"/>
      <c r="C188" s="83"/>
      <c r="D188" s="83"/>
      <c r="E188" s="83"/>
      <c r="F188" s="77"/>
      <c r="G188" s="71"/>
      <c r="H188" s="71"/>
      <c r="I188" s="71"/>
      <c r="J188" s="76"/>
      <c r="K188" s="83"/>
      <c r="L188" s="83"/>
      <c r="M188" s="83"/>
      <c r="N188" s="77"/>
      <c r="O188" s="71"/>
      <c r="P188" s="71"/>
      <c r="Q188" s="71"/>
      <c r="R188" s="76"/>
    </row>
    <row r="189" spans="1:18" ht="6" customHeight="1" x14ac:dyDescent="0.35">
      <c r="A189" s="87"/>
      <c r="B189" s="94"/>
      <c r="C189" s="83"/>
      <c r="D189" s="83"/>
      <c r="E189" s="83"/>
      <c r="F189" s="77"/>
      <c r="G189" s="71"/>
      <c r="H189" s="71"/>
      <c r="I189" s="71"/>
      <c r="J189" s="76"/>
      <c r="K189" s="83"/>
      <c r="L189" s="83"/>
      <c r="M189" s="83"/>
      <c r="N189" s="77"/>
      <c r="O189" s="71"/>
      <c r="P189" s="71"/>
      <c r="Q189" s="71"/>
      <c r="R189" s="76"/>
    </row>
    <row r="190" spans="1:18" ht="14.4" customHeight="1" x14ac:dyDescent="0.35">
      <c r="A190" s="87"/>
      <c r="B190" s="94"/>
      <c r="C190" s="73" t="s">
        <v>120</v>
      </c>
      <c r="D190" s="84" t="s">
        <v>33</v>
      </c>
      <c r="E190" s="84"/>
      <c r="F190" s="77" t="s">
        <v>126</v>
      </c>
      <c r="G190" s="85">
        <v>139</v>
      </c>
      <c r="H190" s="85">
        <v>185</v>
      </c>
      <c r="I190" s="85">
        <v>182</v>
      </c>
      <c r="J190" s="74">
        <f>SUM(G190:I190)</f>
        <v>506</v>
      </c>
      <c r="K190" s="73" t="s">
        <v>81</v>
      </c>
      <c r="L190" s="84" t="s">
        <v>51</v>
      </c>
      <c r="M190" s="84"/>
      <c r="N190" s="77" t="s">
        <v>45</v>
      </c>
      <c r="O190" s="85">
        <v>74</v>
      </c>
      <c r="P190" s="85">
        <v>137</v>
      </c>
      <c r="Q190" s="85">
        <v>93</v>
      </c>
      <c r="R190" s="74">
        <f>SUM(O190:Q190)</f>
        <v>304</v>
      </c>
    </row>
    <row r="191" spans="1:18" ht="18" x14ac:dyDescent="0.35">
      <c r="A191" s="87"/>
      <c r="B191" s="94"/>
      <c r="C191" s="83"/>
      <c r="D191" s="83"/>
      <c r="E191" s="83"/>
      <c r="F191" s="77" t="s">
        <v>163</v>
      </c>
      <c r="G191" s="85">
        <v>133</v>
      </c>
      <c r="H191" s="85">
        <v>158</v>
      </c>
      <c r="I191" s="85">
        <v>149</v>
      </c>
      <c r="J191" s="74">
        <f>SUM(G191:I191)</f>
        <v>440</v>
      </c>
      <c r="K191" s="83"/>
      <c r="L191" s="83"/>
      <c r="M191" s="83"/>
      <c r="N191" s="77" t="s">
        <v>174</v>
      </c>
      <c r="O191" s="85">
        <v>134</v>
      </c>
      <c r="P191" s="85">
        <v>111</v>
      </c>
      <c r="Q191" s="85">
        <v>114</v>
      </c>
      <c r="R191" s="74">
        <f>SUM(O191:Q191)</f>
        <v>359</v>
      </c>
    </row>
    <row r="192" spans="1:18" ht="18" x14ac:dyDescent="0.35">
      <c r="A192" s="87"/>
      <c r="B192" s="94"/>
      <c r="C192" s="83"/>
      <c r="D192" s="83"/>
      <c r="E192" s="83"/>
      <c r="F192" s="77" t="s">
        <v>127</v>
      </c>
      <c r="G192" s="85">
        <v>157</v>
      </c>
      <c r="H192" s="85">
        <v>143</v>
      </c>
      <c r="I192" s="85">
        <v>143</v>
      </c>
      <c r="J192" s="74">
        <f>SUM(G192:I192)</f>
        <v>443</v>
      </c>
      <c r="K192" s="83"/>
      <c r="L192" s="83"/>
      <c r="M192" s="83"/>
      <c r="N192" s="77" t="s">
        <v>47</v>
      </c>
      <c r="O192" s="85">
        <v>148</v>
      </c>
      <c r="P192" s="85">
        <v>144</v>
      </c>
      <c r="Q192" s="85">
        <v>139</v>
      </c>
      <c r="R192" s="74">
        <f>SUM(O192:Q192)</f>
        <v>431</v>
      </c>
    </row>
    <row r="193" spans="1:18" ht="18.45" customHeight="1" x14ac:dyDescent="0.35">
      <c r="A193" s="87"/>
      <c r="B193" s="94"/>
      <c r="C193" s="83"/>
      <c r="D193" s="83"/>
      <c r="E193" s="83"/>
      <c r="F193" s="77"/>
      <c r="G193" s="75">
        <f>SUM(G190:G192)</f>
        <v>429</v>
      </c>
      <c r="H193" s="75">
        <f>SUM(H190:H192)</f>
        <v>486</v>
      </c>
      <c r="I193" s="75">
        <f>SUM(I190:I192)</f>
        <v>474</v>
      </c>
      <c r="J193" s="74">
        <f>SUM(J190:J192)</f>
        <v>1389</v>
      </c>
      <c r="K193" s="83"/>
      <c r="L193" s="83"/>
      <c r="M193" s="83"/>
      <c r="N193" s="77"/>
      <c r="O193" s="75">
        <f>SUM(O190:O192)</f>
        <v>356</v>
      </c>
      <c r="P193" s="75">
        <f>SUM(P190:P192)</f>
        <v>392</v>
      </c>
      <c r="Q193" s="75">
        <f>SUM(Q190:Q192)</f>
        <v>346</v>
      </c>
      <c r="R193" s="74">
        <f>SUM(R190:R192)</f>
        <v>1094</v>
      </c>
    </row>
    <row r="194" spans="1:18" ht="6" customHeight="1" x14ac:dyDescent="0.35">
      <c r="A194" s="97"/>
      <c r="B194" s="98"/>
      <c r="C194" s="89"/>
      <c r="D194" s="89"/>
      <c r="E194" s="89"/>
      <c r="F194" s="92"/>
      <c r="G194" s="95"/>
      <c r="H194" s="95"/>
      <c r="I194" s="95"/>
      <c r="J194" s="95"/>
      <c r="K194" s="88"/>
      <c r="L194" s="89"/>
      <c r="M194" s="89"/>
      <c r="N194" s="89"/>
      <c r="O194" s="90"/>
      <c r="P194" s="90"/>
      <c r="Q194" s="90"/>
      <c r="R194" s="91"/>
    </row>
  </sheetData>
  <mergeCells count="3">
    <mergeCell ref="A2:J2"/>
    <mergeCell ref="K1:R1"/>
    <mergeCell ref="K2:R2"/>
  </mergeCells>
  <pageMargins left="0.7" right="0.7" top="0.75" bottom="0.75" header="0.3" footer="0.3"/>
  <pageSetup paperSize="9" scale="65" fitToHeight="0" orientation="landscape" r:id="rId1"/>
  <ignoredErrors>
    <ignoredError sqref="I9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showGridLines="0" tabSelected="1" zoomScaleNormal="100" workbookViewId="0">
      <pane ySplit="5" topLeftCell="A6" activePane="bottomLeft" state="frozen"/>
      <selection activeCell="A60" sqref="A60"/>
      <selection pane="bottomLeft" sqref="A1:L1"/>
    </sheetView>
  </sheetViews>
  <sheetFormatPr baseColWidth="10" defaultColWidth="11.5546875" defaultRowHeight="15.6" x14ac:dyDescent="0.3"/>
  <cols>
    <col min="1" max="1" width="7.5546875" style="21" customWidth="1"/>
    <col min="2" max="2" width="5.44140625" style="21" customWidth="1"/>
    <col min="3" max="3" width="7" style="22" bestFit="1" customWidth="1"/>
    <col min="4" max="4" width="28.33203125" style="19" customWidth="1"/>
    <col min="5" max="5" width="23.21875" style="19" customWidth="1"/>
    <col min="6" max="6" width="12" style="21" customWidth="1"/>
    <col min="7" max="7" width="10" style="21" customWidth="1"/>
    <col min="8" max="8" width="14.6640625" style="20" customWidth="1"/>
    <col min="9" max="10" width="10.77734375" style="21" customWidth="1"/>
    <col min="11" max="11" width="19.44140625" style="21" bestFit="1" customWidth="1"/>
    <col min="12" max="12" width="35" style="19" bestFit="1" customWidth="1"/>
    <col min="13" max="16384" width="11.5546875" style="19"/>
  </cols>
  <sheetData>
    <row r="1" spans="1:12" ht="40.5" customHeight="1" x14ac:dyDescent="0.65">
      <c r="A1" s="174" t="s">
        <v>92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5.5" customHeight="1" x14ac:dyDescent="0.6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20.100000000000001" customHeight="1" x14ac:dyDescent="0.4">
      <c r="A3" s="99"/>
      <c r="B3" s="170" t="s">
        <v>1</v>
      </c>
      <c r="C3" s="171"/>
      <c r="D3" s="6"/>
      <c r="E3" s="6"/>
      <c r="F3" s="7"/>
      <c r="G3" s="7"/>
      <c r="H3" s="7"/>
      <c r="I3" s="66" t="s">
        <v>61</v>
      </c>
      <c r="J3" s="66" t="s">
        <v>63</v>
      </c>
      <c r="K3" s="65" t="s">
        <v>26</v>
      </c>
      <c r="L3" s="6"/>
    </row>
    <row r="4" spans="1:12" ht="20.100000000000001" customHeight="1" x14ac:dyDescent="0.4">
      <c r="A4" s="61" t="s">
        <v>14</v>
      </c>
      <c r="B4" s="172" t="s">
        <v>28</v>
      </c>
      <c r="C4" s="173"/>
      <c r="D4" s="60" t="s">
        <v>23</v>
      </c>
      <c r="E4" s="60" t="s">
        <v>70</v>
      </c>
      <c r="F4" s="62" t="s">
        <v>2</v>
      </c>
      <c r="G4" s="62" t="s">
        <v>3</v>
      </c>
      <c r="H4" s="62" t="s">
        <v>4</v>
      </c>
      <c r="I4" s="63" t="s">
        <v>62</v>
      </c>
      <c r="J4" s="63" t="s">
        <v>62</v>
      </c>
      <c r="K4" s="62" t="s">
        <v>20</v>
      </c>
      <c r="L4" s="64" t="s">
        <v>21</v>
      </c>
    </row>
    <row r="5" spans="1:12" ht="4.2" customHeight="1" x14ac:dyDescent="0.35">
      <c r="A5" s="12"/>
      <c r="B5" s="12"/>
      <c r="C5" s="58"/>
      <c r="D5" s="8"/>
      <c r="E5" s="8"/>
      <c r="F5" s="12"/>
      <c r="G5" s="12" t="s">
        <v>1</v>
      </c>
      <c r="H5" s="59"/>
      <c r="I5" s="12"/>
      <c r="J5" s="12"/>
      <c r="K5" s="12"/>
      <c r="L5" s="8"/>
    </row>
    <row r="6" spans="1:12" ht="15.45" customHeight="1" x14ac:dyDescent="0.3">
      <c r="A6" s="152">
        <v>1</v>
      </c>
      <c r="B6" s="110"/>
      <c r="C6" s="69" t="s">
        <v>1</v>
      </c>
      <c r="D6" s="25" t="s">
        <v>172</v>
      </c>
      <c r="E6" s="25" t="s">
        <v>42</v>
      </c>
      <c r="F6" s="23">
        <v>411</v>
      </c>
      <c r="G6" s="23">
        <v>2</v>
      </c>
      <c r="H6" s="24">
        <f>F6/G6</f>
        <v>205.5</v>
      </c>
      <c r="I6" s="23">
        <v>214</v>
      </c>
      <c r="J6" s="23">
        <v>197</v>
      </c>
      <c r="K6" s="23"/>
      <c r="L6" s="142" t="s">
        <v>32</v>
      </c>
    </row>
    <row r="7" spans="1:12" ht="15.45" customHeight="1" x14ac:dyDescent="0.3">
      <c r="A7" s="152">
        <v>2</v>
      </c>
      <c r="B7" s="153" t="s">
        <v>129</v>
      </c>
      <c r="C7" s="67" t="s">
        <v>148</v>
      </c>
      <c r="D7" s="142" t="s">
        <v>57</v>
      </c>
      <c r="E7" s="142" t="s">
        <v>43</v>
      </c>
      <c r="F7" s="152">
        <v>2111</v>
      </c>
      <c r="G7" s="23">
        <v>12</v>
      </c>
      <c r="H7" s="24">
        <f>F7/G7</f>
        <v>175.91666666666666</v>
      </c>
      <c r="I7" s="23">
        <v>264</v>
      </c>
      <c r="J7" s="23">
        <v>132</v>
      </c>
      <c r="K7" s="23">
        <v>578</v>
      </c>
      <c r="L7" s="142" t="s">
        <v>1</v>
      </c>
    </row>
    <row r="8" spans="1:12" ht="15.45" customHeight="1" x14ac:dyDescent="0.3">
      <c r="A8" s="152">
        <v>3</v>
      </c>
      <c r="B8" s="154" t="s">
        <v>130</v>
      </c>
      <c r="C8" s="67" t="s">
        <v>142</v>
      </c>
      <c r="D8" s="144" t="s">
        <v>111</v>
      </c>
      <c r="E8" s="144" t="s">
        <v>43</v>
      </c>
      <c r="F8" s="23">
        <v>1731</v>
      </c>
      <c r="G8" s="23">
        <v>10</v>
      </c>
      <c r="H8" s="24">
        <f>F8/G8</f>
        <v>173.1</v>
      </c>
      <c r="I8" s="23">
        <v>224</v>
      </c>
      <c r="J8" s="23">
        <v>139</v>
      </c>
      <c r="K8" s="23">
        <v>514</v>
      </c>
      <c r="L8" s="142"/>
    </row>
    <row r="9" spans="1:12" ht="15.45" customHeight="1" x14ac:dyDescent="0.3">
      <c r="A9" s="152">
        <v>4</v>
      </c>
      <c r="B9" s="154" t="s">
        <v>130</v>
      </c>
      <c r="C9" s="67" t="s">
        <v>142</v>
      </c>
      <c r="D9" s="142" t="s">
        <v>55</v>
      </c>
      <c r="E9" s="144" t="s">
        <v>5</v>
      </c>
      <c r="F9" s="23">
        <v>1546</v>
      </c>
      <c r="G9" s="23">
        <v>9</v>
      </c>
      <c r="H9" s="24">
        <f>F9/G9</f>
        <v>171.77777777777777</v>
      </c>
      <c r="I9" s="23">
        <v>214</v>
      </c>
      <c r="J9" s="23">
        <v>145</v>
      </c>
      <c r="K9" s="23">
        <v>600</v>
      </c>
      <c r="L9" s="142"/>
    </row>
    <row r="10" spans="1:12" ht="15.45" customHeight="1" x14ac:dyDescent="0.3">
      <c r="A10" s="152">
        <v>5</v>
      </c>
      <c r="B10" s="153" t="s">
        <v>129</v>
      </c>
      <c r="C10" s="69" t="s">
        <v>146</v>
      </c>
      <c r="D10" s="142" t="s">
        <v>93</v>
      </c>
      <c r="E10" s="142" t="s">
        <v>97</v>
      </c>
      <c r="F10" s="23">
        <v>337</v>
      </c>
      <c r="G10" s="23">
        <v>2</v>
      </c>
      <c r="H10" s="24">
        <f>F10/G10</f>
        <v>168.5</v>
      </c>
      <c r="I10" s="23">
        <v>181</v>
      </c>
      <c r="J10" s="23">
        <v>156</v>
      </c>
      <c r="K10" s="23"/>
      <c r="L10" s="142" t="s">
        <v>32</v>
      </c>
    </row>
    <row r="11" spans="1:12" ht="15.45" customHeight="1" x14ac:dyDescent="0.3">
      <c r="A11" s="152">
        <v>6</v>
      </c>
      <c r="B11" s="153" t="s">
        <v>129</v>
      </c>
      <c r="C11" s="67" t="s">
        <v>166</v>
      </c>
      <c r="D11" s="142" t="s">
        <v>67</v>
      </c>
      <c r="E11" s="143" t="s">
        <v>31</v>
      </c>
      <c r="F11" s="152">
        <v>2165</v>
      </c>
      <c r="G11" s="23">
        <v>13</v>
      </c>
      <c r="H11" s="24">
        <f>F11/G11</f>
        <v>166.53846153846155</v>
      </c>
      <c r="I11" s="23">
        <v>219</v>
      </c>
      <c r="J11" s="23">
        <v>132</v>
      </c>
      <c r="K11" s="23">
        <v>512</v>
      </c>
      <c r="L11" s="142" t="s">
        <v>1</v>
      </c>
    </row>
    <row r="12" spans="1:12" ht="15.45" customHeight="1" x14ac:dyDescent="0.3">
      <c r="A12" s="152">
        <v>7</v>
      </c>
      <c r="B12" s="154" t="s">
        <v>130</v>
      </c>
      <c r="C12" s="67" t="s">
        <v>142</v>
      </c>
      <c r="D12" s="142" t="s">
        <v>95</v>
      </c>
      <c r="E12" s="143" t="s">
        <v>31</v>
      </c>
      <c r="F12" s="23">
        <v>1975</v>
      </c>
      <c r="G12" s="23">
        <v>12</v>
      </c>
      <c r="H12" s="24">
        <f>F12/G12</f>
        <v>164.58333333333334</v>
      </c>
      <c r="I12" s="23">
        <v>201</v>
      </c>
      <c r="J12" s="23">
        <v>113</v>
      </c>
      <c r="K12" s="23">
        <v>542</v>
      </c>
      <c r="L12" s="142" t="s">
        <v>1</v>
      </c>
    </row>
    <row r="13" spans="1:12" ht="15.45" customHeight="1" x14ac:dyDescent="0.3">
      <c r="A13" s="152">
        <v>8</v>
      </c>
      <c r="B13" s="153" t="s">
        <v>129</v>
      </c>
      <c r="C13" s="67" t="s">
        <v>148</v>
      </c>
      <c r="D13" s="144" t="s">
        <v>68</v>
      </c>
      <c r="E13" s="143" t="s">
        <v>31</v>
      </c>
      <c r="F13" s="23">
        <v>1938</v>
      </c>
      <c r="G13" s="23">
        <v>12</v>
      </c>
      <c r="H13" s="24">
        <f>F13/G13</f>
        <v>161.5</v>
      </c>
      <c r="I13" s="23">
        <v>197</v>
      </c>
      <c r="J13" s="23">
        <v>138</v>
      </c>
      <c r="K13" s="23">
        <v>507</v>
      </c>
      <c r="L13" s="142"/>
    </row>
    <row r="14" spans="1:12" ht="15.45" customHeight="1" x14ac:dyDescent="0.3">
      <c r="A14" s="152">
        <v>9</v>
      </c>
      <c r="B14" s="153" t="s">
        <v>129</v>
      </c>
      <c r="C14" s="67" t="s">
        <v>193</v>
      </c>
      <c r="D14" s="25" t="s">
        <v>126</v>
      </c>
      <c r="E14" s="25" t="s">
        <v>15</v>
      </c>
      <c r="F14" s="23">
        <v>1450</v>
      </c>
      <c r="G14" s="23">
        <v>9</v>
      </c>
      <c r="H14" s="24">
        <f>F14/G14</f>
        <v>161.11111111111111</v>
      </c>
      <c r="I14" s="23">
        <v>185</v>
      </c>
      <c r="J14" s="23">
        <v>139</v>
      </c>
      <c r="K14" s="23">
        <v>506</v>
      </c>
      <c r="L14" s="145"/>
    </row>
    <row r="15" spans="1:12" ht="15.45" customHeight="1" x14ac:dyDescent="0.3">
      <c r="A15" s="152">
        <v>10</v>
      </c>
      <c r="B15" s="154" t="s">
        <v>130</v>
      </c>
      <c r="C15" s="69" t="s">
        <v>143</v>
      </c>
      <c r="D15" s="25" t="s">
        <v>124</v>
      </c>
      <c r="E15" s="25" t="s">
        <v>6</v>
      </c>
      <c r="F15" s="152">
        <v>1287</v>
      </c>
      <c r="G15" s="152">
        <v>8</v>
      </c>
      <c r="H15" s="24">
        <f>F15/G15</f>
        <v>160.875</v>
      </c>
      <c r="I15" s="152">
        <v>193</v>
      </c>
      <c r="J15" s="152">
        <v>132</v>
      </c>
      <c r="K15" s="152">
        <v>531</v>
      </c>
      <c r="L15" s="149"/>
    </row>
    <row r="16" spans="1:12" ht="15.45" customHeight="1" x14ac:dyDescent="0.3">
      <c r="A16" s="152">
        <v>11</v>
      </c>
      <c r="B16" s="154" t="s">
        <v>130</v>
      </c>
      <c r="C16" s="69" t="s">
        <v>167</v>
      </c>
      <c r="D16" s="25" t="s">
        <v>127</v>
      </c>
      <c r="E16" s="25" t="s">
        <v>15</v>
      </c>
      <c r="F16" s="23">
        <v>963</v>
      </c>
      <c r="G16" s="23">
        <v>6</v>
      </c>
      <c r="H16" s="24">
        <f>F16/G16</f>
        <v>160.5</v>
      </c>
      <c r="I16" s="23">
        <v>220</v>
      </c>
      <c r="J16" s="23">
        <v>129</v>
      </c>
      <c r="K16" s="23">
        <v>520</v>
      </c>
      <c r="L16" s="145"/>
    </row>
    <row r="17" spans="1:12" ht="15.45" customHeight="1" x14ac:dyDescent="0.3">
      <c r="A17" s="152">
        <v>12</v>
      </c>
      <c r="B17" s="153" t="s">
        <v>1</v>
      </c>
      <c r="C17" s="67" t="s">
        <v>1</v>
      </c>
      <c r="D17" s="144" t="s">
        <v>53</v>
      </c>
      <c r="E17" s="142" t="s">
        <v>99</v>
      </c>
      <c r="F17" s="23">
        <v>2374</v>
      </c>
      <c r="G17" s="23">
        <v>15</v>
      </c>
      <c r="H17" s="24">
        <f>F17/G17</f>
        <v>158.26666666666668</v>
      </c>
      <c r="I17" s="23">
        <v>198</v>
      </c>
      <c r="J17" s="23">
        <v>113</v>
      </c>
      <c r="K17" s="23">
        <v>527</v>
      </c>
      <c r="L17" s="142"/>
    </row>
    <row r="18" spans="1:12" ht="15.45" customHeight="1" x14ac:dyDescent="0.3">
      <c r="A18" s="152">
        <v>13</v>
      </c>
      <c r="B18" s="153" t="s">
        <v>129</v>
      </c>
      <c r="C18" s="67" t="s">
        <v>194</v>
      </c>
      <c r="D18" s="142" t="s">
        <v>104</v>
      </c>
      <c r="E18" s="142" t="s">
        <v>42</v>
      </c>
      <c r="F18" s="23">
        <v>2368</v>
      </c>
      <c r="G18" s="23">
        <v>15</v>
      </c>
      <c r="H18" s="24">
        <f>F18/G18</f>
        <v>157.86666666666667</v>
      </c>
      <c r="I18" s="23">
        <v>216</v>
      </c>
      <c r="J18" s="23">
        <v>125</v>
      </c>
      <c r="K18" s="23">
        <v>580</v>
      </c>
      <c r="L18" s="149"/>
    </row>
    <row r="19" spans="1:12" ht="15.45" customHeight="1" x14ac:dyDescent="0.3">
      <c r="A19" s="152">
        <v>14</v>
      </c>
      <c r="B19" s="151" t="s">
        <v>130</v>
      </c>
      <c r="C19" s="67" t="s">
        <v>143</v>
      </c>
      <c r="D19" s="142" t="s">
        <v>52</v>
      </c>
      <c r="E19" s="142" t="s">
        <v>49</v>
      </c>
      <c r="F19" s="23">
        <v>2353</v>
      </c>
      <c r="G19" s="23">
        <v>15</v>
      </c>
      <c r="H19" s="24">
        <f>F19/G19</f>
        <v>156.86666666666667</v>
      </c>
      <c r="I19" s="23">
        <v>176</v>
      </c>
      <c r="J19" s="23">
        <v>132</v>
      </c>
      <c r="K19" s="23">
        <v>519</v>
      </c>
      <c r="L19" s="142"/>
    </row>
    <row r="20" spans="1:12" ht="15.45" customHeight="1" x14ac:dyDescent="0.3">
      <c r="A20" s="152">
        <v>15</v>
      </c>
      <c r="B20" s="154" t="s">
        <v>1</v>
      </c>
      <c r="C20" s="67" t="s">
        <v>1</v>
      </c>
      <c r="D20" s="144" t="s">
        <v>64</v>
      </c>
      <c r="E20" s="142" t="s">
        <v>49</v>
      </c>
      <c r="F20" s="23">
        <v>1882</v>
      </c>
      <c r="G20" s="23">
        <v>12</v>
      </c>
      <c r="H20" s="24">
        <f>F20/G20</f>
        <v>156.83333333333334</v>
      </c>
      <c r="I20" s="23">
        <v>199</v>
      </c>
      <c r="J20" s="23">
        <v>121</v>
      </c>
      <c r="K20" s="23">
        <v>523</v>
      </c>
      <c r="L20" s="142" t="s">
        <v>1</v>
      </c>
    </row>
    <row r="21" spans="1:12" ht="15.45" customHeight="1" x14ac:dyDescent="0.3">
      <c r="A21" s="152">
        <v>16</v>
      </c>
      <c r="B21" s="154" t="s">
        <v>130</v>
      </c>
      <c r="C21" s="67" t="s">
        <v>145</v>
      </c>
      <c r="D21" s="142" t="s">
        <v>36</v>
      </c>
      <c r="E21" s="142" t="s">
        <v>6</v>
      </c>
      <c r="F21" s="23">
        <v>1717</v>
      </c>
      <c r="G21" s="23">
        <v>11</v>
      </c>
      <c r="H21" s="24">
        <f>F21/G21</f>
        <v>156.09090909090909</v>
      </c>
      <c r="I21" s="23">
        <v>192</v>
      </c>
      <c r="J21" s="23">
        <v>125</v>
      </c>
      <c r="K21" s="23">
        <v>528</v>
      </c>
      <c r="L21" s="142"/>
    </row>
    <row r="22" spans="1:12" ht="15.45" customHeight="1" x14ac:dyDescent="0.3">
      <c r="A22" s="152">
        <v>17</v>
      </c>
      <c r="B22" s="110"/>
      <c r="C22" s="69" t="s">
        <v>123</v>
      </c>
      <c r="D22" s="25" t="s">
        <v>191</v>
      </c>
      <c r="E22" s="25" t="s">
        <v>6</v>
      </c>
      <c r="F22" s="23">
        <v>466</v>
      </c>
      <c r="G22" s="23">
        <v>3</v>
      </c>
      <c r="H22" s="24">
        <f>F22/G22</f>
        <v>155.33333333333334</v>
      </c>
      <c r="I22" s="23">
        <v>162</v>
      </c>
      <c r="J22" s="23">
        <v>146</v>
      </c>
      <c r="K22" s="23">
        <v>466</v>
      </c>
      <c r="L22" s="145"/>
    </row>
    <row r="23" spans="1:12" ht="15.45" customHeight="1" x14ac:dyDescent="0.3">
      <c r="A23" s="152">
        <v>18</v>
      </c>
      <c r="B23" s="154" t="s">
        <v>130</v>
      </c>
      <c r="C23" s="67" t="s">
        <v>143</v>
      </c>
      <c r="D23" s="142" t="s">
        <v>39</v>
      </c>
      <c r="E23" s="142" t="s">
        <v>6</v>
      </c>
      <c r="F23" s="23">
        <v>1695</v>
      </c>
      <c r="G23" s="23">
        <v>11</v>
      </c>
      <c r="H23" s="24">
        <f>F23/G23</f>
        <v>154.09090909090909</v>
      </c>
      <c r="I23" s="23">
        <v>186</v>
      </c>
      <c r="J23" s="23">
        <v>127</v>
      </c>
      <c r="K23" s="23">
        <v>493</v>
      </c>
      <c r="L23" s="142"/>
    </row>
    <row r="24" spans="1:12" ht="15.45" customHeight="1" x14ac:dyDescent="0.3">
      <c r="A24" s="152">
        <v>19</v>
      </c>
      <c r="B24" s="154" t="s">
        <v>130</v>
      </c>
      <c r="C24" s="67" t="s">
        <v>142</v>
      </c>
      <c r="D24" s="144" t="s">
        <v>56</v>
      </c>
      <c r="E24" s="142" t="s">
        <v>43</v>
      </c>
      <c r="F24" s="23">
        <v>1078</v>
      </c>
      <c r="G24" s="23">
        <v>7</v>
      </c>
      <c r="H24" s="24">
        <f>F24/G24</f>
        <v>154</v>
      </c>
      <c r="I24" s="23">
        <v>178</v>
      </c>
      <c r="J24" s="23">
        <v>116</v>
      </c>
      <c r="K24" s="152">
        <v>405</v>
      </c>
      <c r="L24" s="142" t="s">
        <v>1</v>
      </c>
    </row>
    <row r="25" spans="1:12" ht="15.45" customHeight="1" x14ac:dyDescent="0.3">
      <c r="A25" s="152">
        <v>20</v>
      </c>
      <c r="B25" s="154" t="s">
        <v>130</v>
      </c>
      <c r="C25" s="69" t="s">
        <v>142</v>
      </c>
      <c r="D25" s="25" t="s">
        <v>128</v>
      </c>
      <c r="E25" s="25" t="s">
        <v>15</v>
      </c>
      <c r="F25" s="23">
        <v>1383</v>
      </c>
      <c r="G25" s="23">
        <v>9</v>
      </c>
      <c r="H25" s="24">
        <f>F25/G25</f>
        <v>153.66666666666666</v>
      </c>
      <c r="I25" s="23">
        <v>183</v>
      </c>
      <c r="J25" s="23">
        <v>130</v>
      </c>
      <c r="K25" s="23">
        <v>472</v>
      </c>
      <c r="L25" s="145"/>
    </row>
    <row r="26" spans="1:12" ht="15.45" customHeight="1" x14ac:dyDescent="0.3">
      <c r="A26" s="152">
        <v>21</v>
      </c>
      <c r="B26" s="154" t="s">
        <v>130</v>
      </c>
      <c r="C26" s="69" t="s">
        <v>144</v>
      </c>
      <c r="D26" s="25" t="s">
        <v>164</v>
      </c>
      <c r="E26" s="25" t="s">
        <v>5</v>
      </c>
      <c r="F26" s="23">
        <v>1379</v>
      </c>
      <c r="G26" s="23">
        <v>9</v>
      </c>
      <c r="H26" s="24">
        <f>F26/G26</f>
        <v>153.22222222222223</v>
      </c>
      <c r="I26" s="23">
        <v>187</v>
      </c>
      <c r="J26" s="23">
        <v>133</v>
      </c>
      <c r="K26" s="23">
        <v>482</v>
      </c>
      <c r="L26" s="145"/>
    </row>
    <row r="27" spans="1:12" ht="15.45" customHeight="1" x14ac:dyDescent="0.3">
      <c r="A27" s="152">
        <v>22</v>
      </c>
      <c r="B27" s="154" t="s">
        <v>130</v>
      </c>
      <c r="C27" s="69" t="s">
        <v>143</v>
      </c>
      <c r="D27" s="25" t="s">
        <v>176</v>
      </c>
      <c r="E27" s="25" t="s">
        <v>15</v>
      </c>
      <c r="F27" s="23">
        <v>451</v>
      </c>
      <c r="G27" s="23">
        <v>3</v>
      </c>
      <c r="H27" s="24">
        <f>F27/G27</f>
        <v>150.33333333333334</v>
      </c>
      <c r="I27" s="23">
        <v>177</v>
      </c>
      <c r="J27" s="23">
        <v>119</v>
      </c>
      <c r="K27" s="23">
        <v>451</v>
      </c>
      <c r="L27" s="145"/>
    </row>
    <row r="28" spans="1:12" ht="15.45" customHeight="1" x14ac:dyDescent="0.3">
      <c r="A28" s="152">
        <v>23</v>
      </c>
      <c r="B28" s="153" t="s">
        <v>129</v>
      </c>
      <c r="C28" s="67" t="s">
        <v>148</v>
      </c>
      <c r="D28" s="142" t="s">
        <v>91</v>
      </c>
      <c r="E28" s="142" t="s">
        <v>22</v>
      </c>
      <c r="F28" s="23">
        <v>1330</v>
      </c>
      <c r="G28" s="23">
        <v>9</v>
      </c>
      <c r="H28" s="24">
        <f>F28/G28</f>
        <v>147.77777777777777</v>
      </c>
      <c r="I28" s="23">
        <v>179</v>
      </c>
      <c r="J28" s="23">
        <v>101</v>
      </c>
      <c r="K28" s="23">
        <v>459</v>
      </c>
      <c r="L28" s="142"/>
    </row>
    <row r="29" spans="1:12" ht="15.45" customHeight="1" x14ac:dyDescent="0.3">
      <c r="A29" s="152">
        <v>24</v>
      </c>
      <c r="B29" s="154" t="s">
        <v>130</v>
      </c>
      <c r="C29" s="68" t="s">
        <v>143</v>
      </c>
      <c r="D29" s="142" t="s">
        <v>110</v>
      </c>
      <c r="E29" s="142" t="s">
        <v>6</v>
      </c>
      <c r="F29" s="23">
        <v>441</v>
      </c>
      <c r="G29" s="23">
        <v>3</v>
      </c>
      <c r="H29" s="24">
        <f>F29/G29</f>
        <v>147</v>
      </c>
      <c r="I29" s="23">
        <v>159</v>
      </c>
      <c r="J29" s="23">
        <v>123</v>
      </c>
      <c r="K29" s="152">
        <v>441</v>
      </c>
      <c r="L29" s="142" t="s">
        <v>1</v>
      </c>
    </row>
    <row r="30" spans="1:12" ht="15.45" customHeight="1" x14ac:dyDescent="0.3">
      <c r="A30" s="152">
        <v>25</v>
      </c>
      <c r="B30" s="154" t="s">
        <v>130</v>
      </c>
      <c r="C30" s="69" t="s">
        <v>142</v>
      </c>
      <c r="D30" s="25" t="s">
        <v>163</v>
      </c>
      <c r="E30" s="25" t="s">
        <v>15</v>
      </c>
      <c r="F30" s="23">
        <v>1318</v>
      </c>
      <c r="G30" s="23">
        <v>9</v>
      </c>
      <c r="H30" s="24">
        <f>F30/G30</f>
        <v>146.44444444444446</v>
      </c>
      <c r="I30" s="23">
        <v>173</v>
      </c>
      <c r="J30" s="23">
        <v>125</v>
      </c>
      <c r="K30" s="23">
        <v>460</v>
      </c>
      <c r="L30" s="145"/>
    </row>
    <row r="31" spans="1:12" ht="15.45" customHeight="1" x14ac:dyDescent="0.3">
      <c r="A31" s="152">
        <v>26</v>
      </c>
      <c r="B31" s="153" t="s">
        <v>129</v>
      </c>
      <c r="C31" s="69" t="s">
        <v>148</v>
      </c>
      <c r="D31" s="25" t="s">
        <v>170</v>
      </c>
      <c r="E31" s="25" t="s">
        <v>98</v>
      </c>
      <c r="F31" s="23">
        <v>875</v>
      </c>
      <c r="G31" s="23">
        <v>6</v>
      </c>
      <c r="H31" s="24">
        <f>F31/G31</f>
        <v>145.83333333333334</v>
      </c>
      <c r="I31" s="23">
        <v>194</v>
      </c>
      <c r="J31" s="23">
        <v>109</v>
      </c>
      <c r="K31" s="23">
        <v>447</v>
      </c>
      <c r="L31" s="145"/>
    </row>
    <row r="32" spans="1:12" ht="15.45" customHeight="1" x14ac:dyDescent="0.3">
      <c r="A32" s="152">
        <v>27</v>
      </c>
      <c r="B32" s="154" t="s">
        <v>1</v>
      </c>
      <c r="C32" s="69" t="s">
        <v>1</v>
      </c>
      <c r="D32" s="25" t="s">
        <v>125</v>
      </c>
      <c r="E32" s="25" t="s">
        <v>49</v>
      </c>
      <c r="F32" s="23">
        <v>1743</v>
      </c>
      <c r="G32" s="23">
        <v>12</v>
      </c>
      <c r="H32" s="24">
        <f>F32/G32</f>
        <v>145.25</v>
      </c>
      <c r="I32" s="23">
        <v>169</v>
      </c>
      <c r="J32" s="23">
        <v>105</v>
      </c>
      <c r="K32" s="23">
        <v>488</v>
      </c>
      <c r="L32" s="149"/>
    </row>
    <row r="33" spans="1:12" ht="15.45" customHeight="1" x14ac:dyDescent="0.3">
      <c r="A33" s="152">
        <v>28</v>
      </c>
      <c r="B33" s="154" t="s">
        <v>130</v>
      </c>
      <c r="C33" s="67" t="s">
        <v>143</v>
      </c>
      <c r="D33" s="142" t="s">
        <v>66</v>
      </c>
      <c r="E33" s="142" t="s">
        <v>49</v>
      </c>
      <c r="F33" s="23">
        <v>869</v>
      </c>
      <c r="G33" s="23">
        <v>6</v>
      </c>
      <c r="H33" s="24">
        <f>F33/G33</f>
        <v>144.83333333333334</v>
      </c>
      <c r="I33" s="23">
        <v>174</v>
      </c>
      <c r="J33" s="23">
        <v>114</v>
      </c>
      <c r="K33" s="23">
        <v>460</v>
      </c>
      <c r="L33" s="142"/>
    </row>
    <row r="34" spans="1:12" ht="15.45" customHeight="1" x14ac:dyDescent="0.3">
      <c r="A34" s="152">
        <v>29</v>
      </c>
      <c r="B34" s="153" t="s">
        <v>129</v>
      </c>
      <c r="C34" s="69" t="s">
        <v>166</v>
      </c>
      <c r="D34" s="25" t="s">
        <v>173</v>
      </c>
      <c r="E34" s="25" t="s">
        <v>99</v>
      </c>
      <c r="F34" s="152">
        <v>426</v>
      </c>
      <c r="G34" s="23">
        <v>3</v>
      </c>
      <c r="H34" s="24">
        <f>F34/G34</f>
        <v>142</v>
      </c>
      <c r="I34" s="23">
        <v>155</v>
      </c>
      <c r="J34" s="23">
        <v>130</v>
      </c>
      <c r="K34" s="23">
        <v>426</v>
      </c>
      <c r="L34" s="145"/>
    </row>
    <row r="35" spans="1:12" ht="15.45" customHeight="1" x14ac:dyDescent="0.3">
      <c r="A35" s="152">
        <v>30</v>
      </c>
      <c r="B35" s="153" t="s">
        <v>129</v>
      </c>
      <c r="C35" s="67" t="s">
        <v>148</v>
      </c>
      <c r="D35" s="144" t="s">
        <v>47</v>
      </c>
      <c r="E35" s="142" t="s">
        <v>80</v>
      </c>
      <c r="F35" s="152">
        <v>1696</v>
      </c>
      <c r="G35" s="23">
        <v>12</v>
      </c>
      <c r="H35" s="24">
        <f>F35/G35</f>
        <v>141.33333333333334</v>
      </c>
      <c r="I35" s="23">
        <v>164</v>
      </c>
      <c r="J35" s="23">
        <v>111</v>
      </c>
      <c r="K35" s="23">
        <v>437</v>
      </c>
      <c r="L35" s="142"/>
    </row>
    <row r="36" spans="1:12" ht="15.45" customHeight="1" x14ac:dyDescent="0.3">
      <c r="A36" s="152">
        <v>31</v>
      </c>
      <c r="B36" s="154" t="s">
        <v>130</v>
      </c>
      <c r="C36" s="69" t="s">
        <v>143</v>
      </c>
      <c r="D36" s="142" t="s">
        <v>59</v>
      </c>
      <c r="E36" s="142" t="s">
        <v>99</v>
      </c>
      <c r="F36" s="152">
        <v>2119</v>
      </c>
      <c r="G36" s="23">
        <v>15</v>
      </c>
      <c r="H36" s="24">
        <f>F36/G36</f>
        <v>141.26666666666668</v>
      </c>
      <c r="I36" s="23">
        <v>194</v>
      </c>
      <c r="J36" s="23">
        <v>119</v>
      </c>
      <c r="K36" s="23">
        <v>476</v>
      </c>
      <c r="L36" s="149"/>
    </row>
    <row r="37" spans="1:12" ht="15.45" customHeight="1" x14ac:dyDescent="0.3">
      <c r="A37" s="152">
        <v>32</v>
      </c>
      <c r="B37" s="153" t="s">
        <v>129</v>
      </c>
      <c r="C37" s="67" t="s">
        <v>166</v>
      </c>
      <c r="D37" s="142" t="s">
        <v>35</v>
      </c>
      <c r="E37" s="142" t="s">
        <v>22</v>
      </c>
      <c r="F37" s="23">
        <v>417</v>
      </c>
      <c r="G37" s="23">
        <v>3</v>
      </c>
      <c r="H37" s="24">
        <f>F37/G37</f>
        <v>139</v>
      </c>
      <c r="I37" s="23">
        <v>170</v>
      </c>
      <c r="J37" s="23">
        <v>115</v>
      </c>
      <c r="K37" s="23">
        <v>417</v>
      </c>
      <c r="L37" s="142"/>
    </row>
    <row r="38" spans="1:12" ht="15.45" customHeight="1" x14ac:dyDescent="0.3">
      <c r="A38" s="152">
        <v>33</v>
      </c>
      <c r="B38" s="153" t="s">
        <v>129</v>
      </c>
      <c r="C38" s="67" t="s">
        <v>166</v>
      </c>
      <c r="D38" s="25" t="s">
        <v>165</v>
      </c>
      <c r="E38" s="25" t="s">
        <v>49</v>
      </c>
      <c r="F38" s="23">
        <v>415</v>
      </c>
      <c r="G38" s="23">
        <v>3</v>
      </c>
      <c r="H38" s="24">
        <f>F38/G38</f>
        <v>138.33333333333334</v>
      </c>
      <c r="I38" s="23">
        <v>169</v>
      </c>
      <c r="J38" s="23">
        <v>99</v>
      </c>
      <c r="K38" s="23">
        <v>415</v>
      </c>
      <c r="L38" s="145"/>
    </row>
    <row r="39" spans="1:12" ht="15.45" customHeight="1" x14ac:dyDescent="0.3">
      <c r="A39" s="152">
        <v>34</v>
      </c>
      <c r="B39" s="153" t="s">
        <v>129</v>
      </c>
      <c r="C39" s="67" t="s">
        <v>147</v>
      </c>
      <c r="D39" s="142" t="s">
        <v>54</v>
      </c>
      <c r="E39" s="142" t="s">
        <v>5</v>
      </c>
      <c r="F39" s="152">
        <v>1649</v>
      </c>
      <c r="G39" s="23">
        <v>12</v>
      </c>
      <c r="H39" s="24">
        <f>F39/G39</f>
        <v>137.41666666666666</v>
      </c>
      <c r="I39" s="23">
        <v>170</v>
      </c>
      <c r="J39" s="23">
        <v>85</v>
      </c>
      <c r="K39" s="23">
        <v>471</v>
      </c>
      <c r="L39" s="142"/>
    </row>
    <row r="40" spans="1:12" ht="15.45" customHeight="1" x14ac:dyDescent="0.3">
      <c r="A40" s="152">
        <v>35</v>
      </c>
      <c r="B40" s="154" t="s">
        <v>1</v>
      </c>
      <c r="C40" s="69" t="s">
        <v>1</v>
      </c>
      <c r="D40" s="25" t="s">
        <v>139</v>
      </c>
      <c r="E40" s="25" t="s">
        <v>98</v>
      </c>
      <c r="F40" s="23">
        <v>1648</v>
      </c>
      <c r="G40" s="23">
        <v>12</v>
      </c>
      <c r="H40" s="24">
        <f>F40/G40</f>
        <v>137.33333333333334</v>
      </c>
      <c r="I40" s="23">
        <v>147</v>
      </c>
      <c r="J40" s="23">
        <v>108</v>
      </c>
      <c r="K40" s="23">
        <v>426</v>
      </c>
      <c r="L40" s="25"/>
    </row>
    <row r="41" spans="1:12" ht="15.45" customHeight="1" x14ac:dyDescent="0.3">
      <c r="A41" s="152">
        <v>36</v>
      </c>
      <c r="B41" s="154" t="s">
        <v>130</v>
      </c>
      <c r="C41" s="69" t="s">
        <v>182</v>
      </c>
      <c r="D41" s="25" t="s">
        <v>161</v>
      </c>
      <c r="E41" s="25" t="s">
        <v>97</v>
      </c>
      <c r="F41" s="152">
        <v>818</v>
      </c>
      <c r="G41" s="23">
        <v>6</v>
      </c>
      <c r="H41" s="24">
        <f>F41/G41</f>
        <v>136.33333333333334</v>
      </c>
      <c r="I41" s="23">
        <v>164</v>
      </c>
      <c r="J41" s="23">
        <v>115</v>
      </c>
      <c r="K41" s="23">
        <v>440</v>
      </c>
      <c r="L41" s="145"/>
    </row>
    <row r="42" spans="1:12" ht="15.45" customHeight="1" x14ac:dyDescent="0.3">
      <c r="A42" s="152">
        <v>37</v>
      </c>
      <c r="B42" s="153" t="s">
        <v>129</v>
      </c>
      <c r="C42" s="69" t="s">
        <v>166</v>
      </c>
      <c r="D42" s="142" t="s">
        <v>44</v>
      </c>
      <c r="E42" s="142" t="s">
        <v>42</v>
      </c>
      <c r="F42" s="23">
        <v>1767</v>
      </c>
      <c r="G42" s="23">
        <v>13</v>
      </c>
      <c r="H42" s="24">
        <f>F42/G42</f>
        <v>135.92307692307693</v>
      </c>
      <c r="I42" s="23">
        <v>169</v>
      </c>
      <c r="J42" s="23">
        <v>114</v>
      </c>
      <c r="K42" s="23">
        <v>420</v>
      </c>
      <c r="L42" s="149"/>
    </row>
    <row r="43" spans="1:12" ht="15.45" customHeight="1" x14ac:dyDescent="0.3">
      <c r="A43" s="152">
        <v>38</v>
      </c>
      <c r="B43" s="153" t="s">
        <v>129</v>
      </c>
      <c r="C43" s="69" t="s">
        <v>166</v>
      </c>
      <c r="D43" s="25" t="s">
        <v>138</v>
      </c>
      <c r="E43" s="25" t="s">
        <v>98</v>
      </c>
      <c r="F43" s="23">
        <v>402</v>
      </c>
      <c r="G43" s="23">
        <v>3</v>
      </c>
      <c r="H43" s="24">
        <f>F43/G43</f>
        <v>134</v>
      </c>
      <c r="I43" s="23">
        <v>151</v>
      </c>
      <c r="J43" s="23">
        <v>117</v>
      </c>
      <c r="K43" s="23">
        <v>402</v>
      </c>
      <c r="L43" s="25"/>
    </row>
    <row r="44" spans="1:12" ht="15.45" customHeight="1" x14ac:dyDescent="0.3">
      <c r="A44" s="152">
        <v>39</v>
      </c>
      <c r="B44" s="153" t="s">
        <v>129</v>
      </c>
      <c r="C44" s="69" t="s">
        <v>166</v>
      </c>
      <c r="D44" s="142" t="s">
        <v>113</v>
      </c>
      <c r="E44" s="143" t="s">
        <v>31</v>
      </c>
      <c r="F44" s="26">
        <v>1056</v>
      </c>
      <c r="G44" s="23">
        <v>8</v>
      </c>
      <c r="H44" s="24">
        <f>F44/G44</f>
        <v>132</v>
      </c>
      <c r="I44" s="23">
        <v>166</v>
      </c>
      <c r="J44" s="23">
        <v>103</v>
      </c>
      <c r="K44" s="152"/>
      <c r="L44" s="142" t="s">
        <v>32</v>
      </c>
    </row>
    <row r="45" spans="1:12" x14ac:dyDescent="0.3">
      <c r="A45" s="152">
        <v>40</v>
      </c>
      <c r="B45" s="153" t="s">
        <v>129</v>
      </c>
      <c r="C45" s="67" t="s">
        <v>148</v>
      </c>
      <c r="D45" s="142" t="s">
        <v>48</v>
      </c>
      <c r="E45" s="142" t="s">
        <v>18</v>
      </c>
      <c r="F45" s="152">
        <v>767</v>
      </c>
      <c r="G45" s="23">
        <v>6</v>
      </c>
      <c r="H45" s="24">
        <f>F45/G45</f>
        <v>127.83333333333333</v>
      </c>
      <c r="I45" s="23">
        <v>152</v>
      </c>
      <c r="J45" s="23">
        <v>96</v>
      </c>
      <c r="K45" s="23">
        <v>392</v>
      </c>
      <c r="L45" s="142"/>
    </row>
    <row r="46" spans="1:12" x14ac:dyDescent="0.3">
      <c r="A46" s="152">
        <v>41</v>
      </c>
      <c r="B46" s="153" t="s">
        <v>129</v>
      </c>
      <c r="C46" s="67" t="s">
        <v>148</v>
      </c>
      <c r="D46" s="142" t="s">
        <v>69</v>
      </c>
      <c r="E46" s="142" t="s">
        <v>49</v>
      </c>
      <c r="F46" s="152">
        <v>1140</v>
      </c>
      <c r="G46" s="23">
        <v>9</v>
      </c>
      <c r="H46" s="24">
        <f>F46/G46</f>
        <v>126.66666666666667</v>
      </c>
      <c r="I46" s="23">
        <v>146</v>
      </c>
      <c r="J46" s="23">
        <v>93</v>
      </c>
      <c r="K46" s="152">
        <v>429</v>
      </c>
      <c r="L46" s="142"/>
    </row>
    <row r="47" spans="1:12" x14ac:dyDescent="0.3">
      <c r="A47" s="152">
        <v>42</v>
      </c>
      <c r="B47" s="153" t="s">
        <v>129</v>
      </c>
      <c r="C47" s="69" t="s">
        <v>147</v>
      </c>
      <c r="D47" s="142" t="s">
        <v>0</v>
      </c>
      <c r="E47" s="142" t="s">
        <v>49</v>
      </c>
      <c r="F47" s="23">
        <v>1514</v>
      </c>
      <c r="G47" s="23">
        <v>12</v>
      </c>
      <c r="H47" s="24">
        <f>F47/G47</f>
        <v>126.16666666666667</v>
      </c>
      <c r="I47" s="23">
        <v>156</v>
      </c>
      <c r="J47" s="23">
        <v>91</v>
      </c>
      <c r="K47" s="23">
        <v>405</v>
      </c>
      <c r="L47" s="149"/>
    </row>
    <row r="48" spans="1:12" x14ac:dyDescent="0.3">
      <c r="A48" s="152">
        <v>43</v>
      </c>
      <c r="B48" s="153" t="s">
        <v>129</v>
      </c>
      <c r="C48" s="69" t="s">
        <v>147</v>
      </c>
      <c r="D48" s="25" t="s">
        <v>133</v>
      </c>
      <c r="E48" s="25" t="s">
        <v>97</v>
      </c>
      <c r="F48" s="23">
        <v>251</v>
      </c>
      <c r="G48" s="23">
        <v>2</v>
      </c>
      <c r="H48" s="24">
        <f>F48/G48</f>
        <v>125.5</v>
      </c>
      <c r="I48" s="23">
        <v>139</v>
      </c>
      <c r="J48" s="23">
        <v>112</v>
      </c>
      <c r="K48" s="23"/>
      <c r="L48" s="142" t="s">
        <v>32</v>
      </c>
    </row>
    <row r="49" spans="1:12" x14ac:dyDescent="0.3">
      <c r="A49" s="152">
        <v>44</v>
      </c>
      <c r="B49" s="154" t="s">
        <v>1</v>
      </c>
      <c r="C49" s="67" t="s">
        <v>1</v>
      </c>
      <c r="D49" s="142" t="s">
        <v>114</v>
      </c>
      <c r="E49" s="142" t="s">
        <v>49</v>
      </c>
      <c r="F49" s="152">
        <v>1496</v>
      </c>
      <c r="G49" s="152">
        <v>12</v>
      </c>
      <c r="H49" s="24">
        <f>F49/G49</f>
        <v>124.66666666666667</v>
      </c>
      <c r="I49" s="152">
        <v>163</v>
      </c>
      <c r="J49" s="152">
        <v>94</v>
      </c>
      <c r="K49" s="152">
        <v>395</v>
      </c>
      <c r="L49" s="142"/>
    </row>
    <row r="50" spans="1:12" x14ac:dyDescent="0.3">
      <c r="A50" s="152">
        <v>45</v>
      </c>
      <c r="B50" s="154" t="s">
        <v>130</v>
      </c>
      <c r="C50" s="69" t="s">
        <v>144</v>
      </c>
      <c r="D50" s="25" t="s">
        <v>174</v>
      </c>
      <c r="E50" s="25" t="s">
        <v>80</v>
      </c>
      <c r="F50" s="23">
        <v>745</v>
      </c>
      <c r="G50" s="23">
        <v>6</v>
      </c>
      <c r="H50" s="24">
        <f>F50/G50</f>
        <v>124.16666666666667</v>
      </c>
      <c r="I50" s="23">
        <v>145</v>
      </c>
      <c r="J50" s="23">
        <v>108</v>
      </c>
      <c r="K50" s="23">
        <v>386</v>
      </c>
      <c r="L50" s="145"/>
    </row>
    <row r="51" spans="1:12" x14ac:dyDescent="0.3">
      <c r="A51" s="152">
        <v>46</v>
      </c>
      <c r="B51" s="153" t="s">
        <v>129</v>
      </c>
      <c r="C51" s="67" t="s">
        <v>166</v>
      </c>
      <c r="D51" s="142" t="s">
        <v>46</v>
      </c>
      <c r="E51" s="142" t="s">
        <v>80</v>
      </c>
      <c r="F51" s="152">
        <v>1101</v>
      </c>
      <c r="G51" s="23">
        <v>9</v>
      </c>
      <c r="H51" s="24">
        <f>F51/G51</f>
        <v>122.33333333333333</v>
      </c>
      <c r="I51" s="23">
        <v>142</v>
      </c>
      <c r="J51" s="23">
        <v>104</v>
      </c>
      <c r="K51" s="23">
        <v>409</v>
      </c>
      <c r="L51" s="142"/>
    </row>
    <row r="52" spans="1:12" ht="15.45" customHeight="1" x14ac:dyDescent="0.3">
      <c r="A52" s="152">
        <v>47</v>
      </c>
      <c r="B52" s="153" t="s">
        <v>129</v>
      </c>
      <c r="C52" s="67" t="s">
        <v>166</v>
      </c>
      <c r="D52" s="142" t="s">
        <v>105</v>
      </c>
      <c r="E52" s="142" t="s">
        <v>99</v>
      </c>
      <c r="F52" s="23">
        <v>731</v>
      </c>
      <c r="G52" s="23">
        <v>6</v>
      </c>
      <c r="H52" s="24">
        <f>F52/G52</f>
        <v>121.83333333333333</v>
      </c>
      <c r="I52" s="23">
        <v>142</v>
      </c>
      <c r="J52" s="23">
        <v>109</v>
      </c>
      <c r="K52" s="152">
        <v>385</v>
      </c>
      <c r="L52" s="142"/>
    </row>
    <row r="53" spans="1:12" x14ac:dyDescent="0.3">
      <c r="A53" s="152">
        <v>48</v>
      </c>
      <c r="B53" s="151" t="s">
        <v>130</v>
      </c>
      <c r="C53" s="69" t="s">
        <v>195</v>
      </c>
      <c r="D53" s="148" t="s">
        <v>132</v>
      </c>
      <c r="E53" s="25" t="s">
        <v>22</v>
      </c>
      <c r="F53" s="23">
        <v>729</v>
      </c>
      <c r="G53" s="23">
        <v>6</v>
      </c>
      <c r="H53" s="24">
        <f>F53/G53</f>
        <v>121.5</v>
      </c>
      <c r="I53" s="23">
        <v>153</v>
      </c>
      <c r="J53" s="23">
        <v>78</v>
      </c>
      <c r="K53" s="23">
        <v>423</v>
      </c>
      <c r="L53" s="149"/>
    </row>
    <row r="54" spans="1:12" x14ac:dyDescent="0.3">
      <c r="A54" s="152">
        <v>48</v>
      </c>
      <c r="B54" s="151" t="s">
        <v>130</v>
      </c>
      <c r="C54" s="69" t="s">
        <v>182</v>
      </c>
      <c r="D54" s="25" t="s">
        <v>162</v>
      </c>
      <c r="E54" s="25" t="s">
        <v>97</v>
      </c>
      <c r="F54" s="23">
        <v>729</v>
      </c>
      <c r="G54" s="23">
        <v>6</v>
      </c>
      <c r="H54" s="24">
        <f>F54/G54</f>
        <v>121.5</v>
      </c>
      <c r="I54" s="23">
        <v>146</v>
      </c>
      <c r="J54" s="23">
        <v>102</v>
      </c>
      <c r="K54" s="23">
        <v>407</v>
      </c>
      <c r="L54" s="145"/>
    </row>
    <row r="55" spans="1:12" x14ac:dyDescent="0.3">
      <c r="A55" s="152">
        <v>50</v>
      </c>
      <c r="B55" s="151" t="s">
        <v>130</v>
      </c>
      <c r="C55" s="67" t="s">
        <v>142</v>
      </c>
      <c r="D55" s="142" t="s">
        <v>106</v>
      </c>
      <c r="E55" s="142" t="s">
        <v>22</v>
      </c>
      <c r="F55" s="23">
        <v>1091</v>
      </c>
      <c r="G55" s="23">
        <v>9</v>
      </c>
      <c r="H55" s="24">
        <f>F55/G55</f>
        <v>121.22222222222223</v>
      </c>
      <c r="I55" s="23">
        <v>158</v>
      </c>
      <c r="J55" s="23">
        <v>106</v>
      </c>
      <c r="K55" s="23">
        <v>402</v>
      </c>
      <c r="L55" s="142"/>
    </row>
    <row r="56" spans="1:12" x14ac:dyDescent="0.3">
      <c r="A56" s="152">
        <v>51</v>
      </c>
      <c r="B56" s="154" t="s">
        <v>130</v>
      </c>
      <c r="C56" s="67" t="s">
        <v>142</v>
      </c>
      <c r="D56" s="25" t="s">
        <v>141</v>
      </c>
      <c r="E56" s="25" t="s">
        <v>18</v>
      </c>
      <c r="F56" s="23">
        <v>726</v>
      </c>
      <c r="G56" s="23">
        <v>6</v>
      </c>
      <c r="H56" s="24">
        <f>F56/G56</f>
        <v>121</v>
      </c>
      <c r="I56" s="23">
        <v>134</v>
      </c>
      <c r="J56" s="23">
        <v>103</v>
      </c>
      <c r="K56" s="23">
        <v>385</v>
      </c>
      <c r="L56" s="145"/>
    </row>
    <row r="57" spans="1:12" x14ac:dyDescent="0.3">
      <c r="A57" s="152">
        <v>52</v>
      </c>
      <c r="B57" s="154" t="s">
        <v>130</v>
      </c>
      <c r="C57" s="67" t="s">
        <v>142</v>
      </c>
      <c r="D57" s="25" t="s">
        <v>134</v>
      </c>
      <c r="E57" s="25" t="s">
        <v>97</v>
      </c>
      <c r="F57" s="23">
        <v>360</v>
      </c>
      <c r="G57" s="23">
        <v>3</v>
      </c>
      <c r="H57" s="24">
        <f>F57/G57</f>
        <v>120</v>
      </c>
      <c r="I57" s="23">
        <v>125</v>
      </c>
      <c r="J57" s="23">
        <v>111</v>
      </c>
      <c r="K57" s="23">
        <v>360</v>
      </c>
      <c r="L57" s="25"/>
    </row>
    <row r="58" spans="1:12" x14ac:dyDescent="0.3">
      <c r="A58" s="152">
        <v>53</v>
      </c>
      <c r="B58" s="151" t="s">
        <v>1</v>
      </c>
      <c r="C58" s="67" t="s">
        <v>1</v>
      </c>
      <c r="D58" s="142" t="s">
        <v>135</v>
      </c>
      <c r="E58" s="142" t="s">
        <v>97</v>
      </c>
      <c r="F58" s="26">
        <v>1072</v>
      </c>
      <c r="G58" s="23">
        <v>9</v>
      </c>
      <c r="H58" s="24">
        <f>F58/G58</f>
        <v>119.11111111111111</v>
      </c>
      <c r="I58" s="23">
        <v>143</v>
      </c>
      <c r="J58" s="23">
        <v>94</v>
      </c>
      <c r="K58" s="23">
        <v>401</v>
      </c>
      <c r="L58" s="142"/>
    </row>
    <row r="59" spans="1:12" x14ac:dyDescent="0.3">
      <c r="A59" s="152">
        <v>54</v>
      </c>
      <c r="B59" s="151" t="s">
        <v>1</v>
      </c>
      <c r="C59" s="67" t="s">
        <v>1</v>
      </c>
      <c r="D59" s="144" t="s">
        <v>94</v>
      </c>
      <c r="E59" s="142" t="s">
        <v>18</v>
      </c>
      <c r="F59" s="152">
        <v>356</v>
      </c>
      <c r="G59" s="152">
        <v>3</v>
      </c>
      <c r="H59" s="24">
        <f>F59/G59</f>
        <v>118.66666666666667</v>
      </c>
      <c r="I59" s="152">
        <v>145</v>
      </c>
      <c r="J59" s="152">
        <v>99</v>
      </c>
      <c r="K59" s="26">
        <v>356</v>
      </c>
      <c r="L59" s="142"/>
    </row>
    <row r="60" spans="1:12" x14ac:dyDescent="0.3">
      <c r="A60" s="152">
        <v>54</v>
      </c>
      <c r="B60" s="154" t="s">
        <v>130</v>
      </c>
      <c r="C60" s="69" t="s">
        <v>144</v>
      </c>
      <c r="D60" s="25" t="s">
        <v>171</v>
      </c>
      <c r="E60" s="25" t="s">
        <v>22</v>
      </c>
      <c r="F60" s="152">
        <v>712</v>
      </c>
      <c r="G60" s="152">
        <v>6</v>
      </c>
      <c r="H60" s="24">
        <f>F60/G60</f>
        <v>118.66666666666667</v>
      </c>
      <c r="I60" s="152">
        <v>124</v>
      </c>
      <c r="J60" s="152">
        <v>108</v>
      </c>
      <c r="K60" s="152">
        <v>360</v>
      </c>
      <c r="L60" s="145"/>
    </row>
    <row r="61" spans="1:12" x14ac:dyDescent="0.3">
      <c r="A61" s="152">
        <v>56</v>
      </c>
      <c r="B61" s="151" t="s">
        <v>130</v>
      </c>
      <c r="C61" s="69" t="s">
        <v>142</v>
      </c>
      <c r="D61" s="25" t="s">
        <v>158</v>
      </c>
      <c r="E61" s="25" t="s">
        <v>98</v>
      </c>
      <c r="F61" s="152">
        <v>355</v>
      </c>
      <c r="G61" s="152">
        <v>3</v>
      </c>
      <c r="H61" s="24">
        <f>F61/G61</f>
        <v>118.33333333333333</v>
      </c>
      <c r="I61" s="152">
        <v>129</v>
      </c>
      <c r="J61" s="152">
        <v>98</v>
      </c>
      <c r="K61" s="152">
        <v>355</v>
      </c>
      <c r="L61" s="145"/>
    </row>
    <row r="62" spans="1:12" x14ac:dyDescent="0.3">
      <c r="A62" s="152">
        <v>57</v>
      </c>
      <c r="B62" s="151" t="s">
        <v>130</v>
      </c>
      <c r="C62" s="69" t="s">
        <v>142</v>
      </c>
      <c r="D62" s="25" t="s">
        <v>140</v>
      </c>
      <c r="E62" s="25" t="s">
        <v>18</v>
      </c>
      <c r="F62" s="152">
        <v>708</v>
      </c>
      <c r="G62" s="152">
        <v>6</v>
      </c>
      <c r="H62" s="24">
        <f>F62/G62</f>
        <v>118</v>
      </c>
      <c r="I62" s="152">
        <v>134</v>
      </c>
      <c r="J62" s="152">
        <v>106</v>
      </c>
      <c r="K62" s="152">
        <v>368</v>
      </c>
      <c r="L62" s="145"/>
    </row>
    <row r="63" spans="1:12" x14ac:dyDescent="0.3">
      <c r="A63" s="152">
        <v>58</v>
      </c>
      <c r="B63" s="151" t="s">
        <v>130</v>
      </c>
      <c r="C63" s="69" t="s">
        <v>142</v>
      </c>
      <c r="D63" s="25" t="s">
        <v>160</v>
      </c>
      <c r="E63" s="25" t="s">
        <v>18</v>
      </c>
      <c r="F63" s="152">
        <v>338</v>
      </c>
      <c r="G63" s="152">
        <v>3</v>
      </c>
      <c r="H63" s="24">
        <f>F63/G63</f>
        <v>112.66666666666667</v>
      </c>
      <c r="I63" s="152">
        <v>133</v>
      </c>
      <c r="J63" s="152">
        <v>93</v>
      </c>
      <c r="K63" s="152">
        <v>338</v>
      </c>
      <c r="L63" s="145"/>
    </row>
    <row r="64" spans="1:12" x14ac:dyDescent="0.3">
      <c r="A64" s="152">
        <v>59</v>
      </c>
      <c r="B64" s="151" t="s">
        <v>1</v>
      </c>
      <c r="C64" s="69" t="s">
        <v>1</v>
      </c>
      <c r="D64" s="148" t="s">
        <v>131</v>
      </c>
      <c r="E64" s="25" t="s">
        <v>22</v>
      </c>
      <c r="F64" s="152">
        <v>337</v>
      </c>
      <c r="G64" s="152">
        <v>3</v>
      </c>
      <c r="H64" s="24">
        <f>F64/G64</f>
        <v>112.33333333333333</v>
      </c>
      <c r="I64" s="152">
        <v>128</v>
      </c>
      <c r="J64" s="152">
        <v>102</v>
      </c>
      <c r="K64" s="152">
        <v>337</v>
      </c>
      <c r="L64" s="149"/>
    </row>
    <row r="65" spans="1:12" x14ac:dyDescent="0.3">
      <c r="A65" s="152">
        <v>60</v>
      </c>
      <c r="B65" s="151" t="s">
        <v>130</v>
      </c>
      <c r="C65" s="69" t="s">
        <v>143</v>
      </c>
      <c r="D65" s="25" t="s">
        <v>137</v>
      </c>
      <c r="E65" s="25" t="s">
        <v>98</v>
      </c>
      <c r="F65" s="152">
        <v>1339</v>
      </c>
      <c r="G65" s="152">
        <v>12</v>
      </c>
      <c r="H65" s="24">
        <f>F65/G65</f>
        <v>111.58333333333333</v>
      </c>
      <c r="I65" s="152">
        <v>146</v>
      </c>
      <c r="J65" s="152">
        <v>90</v>
      </c>
      <c r="K65" s="152">
        <v>371</v>
      </c>
      <c r="L65" s="25"/>
    </row>
    <row r="66" spans="1:12" x14ac:dyDescent="0.3">
      <c r="A66" s="152">
        <v>61</v>
      </c>
      <c r="B66" s="153" t="s">
        <v>129</v>
      </c>
      <c r="C66" s="67" t="s">
        <v>148</v>
      </c>
      <c r="D66" s="144" t="s">
        <v>58</v>
      </c>
      <c r="E66" s="142" t="s">
        <v>43</v>
      </c>
      <c r="F66" s="152">
        <v>768</v>
      </c>
      <c r="G66" s="152">
        <v>7</v>
      </c>
      <c r="H66" s="24">
        <f>F66/G66</f>
        <v>109.71428571428571</v>
      </c>
      <c r="I66" s="152">
        <v>130</v>
      </c>
      <c r="J66" s="152">
        <v>86</v>
      </c>
      <c r="K66" s="152">
        <v>355</v>
      </c>
      <c r="L66" s="142" t="s">
        <v>1</v>
      </c>
    </row>
    <row r="67" spans="1:12" x14ac:dyDescent="0.3">
      <c r="A67" s="152">
        <v>62</v>
      </c>
      <c r="B67" s="151" t="s">
        <v>130</v>
      </c>
      <c r="C67" s="67" t="s">
        <v>142</v>
      </c>
      <c r="D67" s="142" t="s">
        <v>96</v>
      </c>
      <c r="E67" s="142" t="s">
        <v>18</v>
      </c>
      <c r="F67" s="152">
        <v>975</v>
      </c>
      <c r="G67" s="152">
        <v>9</v>
      </c>
      <c r="H67" s="24">
        <f>F67/G67</f>
        <v>108.33333333333333</v>
      </c>
      <c r="I67" s="152">
        <v>148</v>
      </c>
      <c r="J67" s="152">
        <v>80</v>
      </c>
      <c r="K67" s="152">
        <v>367</v>
      </c>
      <c r="L67" s="142"/>
    </row>
    <row r="68" spans="1:12" x14ac:dyDescent="0.3">
      <c r="A68" s="152">
        <v>63</v>
      </c>
      <c r="B68" s="151" t="s">
        <v>130</v>
      </c>
      <c r="C68" s="69" t="s">
        <v>142</v>
      </c>
      <c r="D68" s="25" t="s">
        <v>159</v>
      </c>
      <c r="E68" s="25" t="s">
        <v>18</v>
      </c>
      <c r="F68" s="152">
        <v>320</v>
      </c>
      <c r="G68" s="152">
        <v>3</v>
      </c>
      <c r="H68" s="24">
        <f>F68/G68</f>
        <v>106.66666666666667</v>
      </c>
      <c r="I68" s="152">
        <v>129</v>
      </c>
      <c r="J68" s="152">
        <v>86</v>
      </c>
      <c r="K68" s="152">
        <v>320</v>
      </c>
      <c r="L68" s="145"/>
    </row>
    <row r="69" spans="1:12" x14ac:dyDescent="0.3">
      <c r="A69" s="152">
        <v>64</v>
      </c>
      <c r="B69" s="151" t="s">
        <v>1</v>
      </c>
      <c r="C69" s="67" t="s">
        <v>1</v>
      </c>
      <c r="D69" s="142" t="s">
        <v>45</v>
      </c>
      <c r="E69" s="142" t="s">
        <v>80</v>
      </c>
      <c r="F69" s="152">
        <v>892</v>
      </c>
      <c r="G69" s="152">
        <v>9</v>
      </c>
      <c r="H69" s="24">
        <f>F69/G69</f>
        <v>99.111111111111114</v>
      </c>
      <c r="I69" s="152">
        <v>137</v>
      </c>
      <c r="J69" s="152">
        <v>67</v>
      </c>
      <c r="K69" s="152">
        <v>339</v>
      </c>
      <c r="L69" s="149"/>
    </row>
    <row r="70" spans="1:12" x14ac:dyDescent="0.3">
      <c r="A70" s="152">
        <v>65</v>
      </c>
      <c r="B70" s="151" t="s">
        <v>130</v>
      </c>
      <c r="C70" s="68" t="s">
        <v>145</v>
      </c>
      <c r="D70" s="142" t="s">
        <v>109</v>
      </c>
      <c r="E70" s="142" t="s">
        <v>97</v>
      </c>
      <c r="F70" s="152">
        <v>588</v>
      </c>
      <c r="G70" s="152">
        <v>6</v>
      </c>
      <c r="H70" s="24">
        <f>F70/G70</f>
        <v>98</v>
      </c>
      <c r="I70" s="152">
        <v>124</v>
      </c>
      <c r="J70" s="152">
        <v>83</v>
      </c>
      <c r="K70" s="152">
        <v>327</v>
      </c>
      <c r="L70" s="142"/>
    </row>
    <row r="71" spans="1:12" x14ac:dyDescent="0.3">
      <c r="A71" s="152">
        <v>66</v>
      </c>
      <c r="B71" s="151" t="s">
        <v>130</v>
      </c>
      <c r="C71" s="69" t="s">
        <v>142</v>
      </c>
      <c r="D71" s="25" t="s">
        <v>156</v>
      </c>
      <c r="E71" s="25" t="s">
        <v>42</v>
      </c>
      <c r="F71" s="152">
        <v>585</v>
      </c>
      <c r="G71" s="152">
        <v>6</v>
      </c>
      <c r="H71" s="24">
        <f>F71/G71</f>
        <v>97.5</v>
      </c>
      <c r="I71" s="152">
        <v>124</v>
      </c>
      <c r="J71" s="152">
        <v>79</v>
      </c>
      <c r="K71" s="152">
        <v>299</v>
      </c>
      <c r="L71" s="145"/>
    </row>
    <row r="72" spans="1:12" x14ac:dyDescent="0.3">
      <c r="A72" s="152">
        <v>67</v>
      </c>
      <c r="B72" s="151" t="s">
        <v>1</v>
      </c>
      <c r="C72" s="69" t="s">
        <v>1</v>
      </c>
      <c r="D72" s="25" t="s">
        <v>157</v>
      </c>
      <c r="E72" s="25" t="s">
        <v>99</v>
      </c>
      <c r="F72" s="152">
        <v>583</v>
      </c>
      <c r="G72" s="152">
        <v>6</v>
      </c>
      <c r="H72" s="24">
        <f>F72/G72</f>
        <v>97.166666666666671</v>
      </c>
      <c r="I72" s="152">
        <v>122</v>
      </c>
      <c r="J72" s="152">
        <v>77</v>
      </c>
      <c r="K72" s="152">
        <v>315</v>
      </c>
      <c r="L72" s="145"/>
    </row>
    <row r="73" spans="1:12" x14ac:dyDescent="0.3">
      <c r="A73" s="152">
        <v>68</v>
      </c>
      <c r="B73" s="151" t="s">
        <v>130</v>
      </c>
      <c r="C73" s="68" t="s">
        <v>143</v>
      </c>
      <c r="D73" s="142" t="s">
        <v>103</v>
      </c>
      <c r="E73" s="142" t="s">
        <v>42</v>
      </c>
      <c r="F73" s="152">
        <v>560</v>
      </c>
      <c r="G73" s="152">
        <v>6</v>
      </c>
      <c r="H73" s="24">
        <f>F73/G73</f>
        <v>93.333333333333329</v>
      </c>
      <c r="I73" s="152">
        <v>104</v>
      </c>
      <c r="J73" s="152">
        <v>74</v>
      </c>
      <c r="K73" s="152">
        <v>270</v>
      </c>
      <c r="L73" s="142"/>
    </row>
    <row r="74" spans="1:12" x14ac:dyDescent="0.3">
      <c r="A74" s="152">
        <v>69</v>
      </c>
      <c r="B74" s="68"/>
      <c r="C74" s="69" t="s">
        <v>123</v>
      </c>
      <c r="D74" s="25" t="s">
        <v>192</v>
      </c>
      <c r="E74" s="25" t="s">
        <v>42</v>
      </c>
      <c r="F74" s="152">
        <v>269</v>
      </c>
      <c r="G74" s="152">
        <v>3</v>
      </c>
      <c r="H74" s="24">
        <f>F74/G74</f>
        <v>89.666666666666671</v>
      </c>
      <c r="I74" s="152">
        <v>120</v>
      </c>
      <c r="J74" s="152">
        <v>68</v>
      </c>
      <c r="K74" s="152">
        <v>269</v>
      </c>
      <c r="L74" s="145"/>
    </row>
    <row r="75" spans="1:12" x14ac:dyDescent="0.3">
      <c r="A75" s="152">
        <v>70</v>
      </c>
      <c r="B75" s="151" t="s">
        <v>130</v>
      </c>
      <c r="C75" s="67" t="s">
        <v>143</v>
      </c>
      <c r="D75" s="144" t="s">
        <v>112</v>
      </c>
      <c r="E75" s="144" t="s">
        <v>5</v>
      </c>
      <c r="F75" s="152">
        <v>521</v>
      </c>
      <c r="G75" s="152">
        <v>6</v>
      </c>
      <c r="H75" s="24">
        <f>F75/G75</f>
        <v>86.833333333333329</v>
      </c>
      <c r="I75" s="152">
        <v>108</v>
      </c>
      <c r="J75" s="152">
        <v>59</v>
      </c>
      <c r="K75" s="152">
        <v>275</v>
      </c>
      <c r="L75" s="142"/>
    </row>
    <row r="76" spans="1:12" x14ac:dyDescent="0.3">
      <c r="A76" s="152">
        <v>71</v>
      </c>
      <c r="B76" s="151" t="s">
        <v>130</v>
      </c>
      <c r="C76" s="67" t="s">
        <v>143</v>
      </c>
      <c r="D76" s="142" t="s">
        <v>107</v>
      </c>
      <c r="E76" s="142" t="s">
        <v>97</v>
      </c>
      <c r="F76" s="152">
        <v>145</v>
      </c>
      <c r="G76" s="152">
        <v>2</v>
      </c>
      <c r="H76" s="24">
        <f>F76/G76</f>
        <v>72.5</v>
      </c>
      <c r="I76" s="152">
        <v>73</v>
      </c>
      <c r="J76" s="152">
        <v>72</v>
      </c>
      <c r="K76" s="152"/>
      <c r="L76" s="142" t="s">
        <v>32</v>
      </c>
    </row>
    <row r="78" spans="1:12" x14ac:dyDescent="0.3">
      <c r="F78" s="21" t="s">
        <v>1</v>
      </c>
    </row>
    <row r="81" ht="15.45" customHeight="1" x14ac:dyDescent="0.3"/>
  </sheetData>
  <sortState ref="A6:N76">
    <sortCondition descending="1" ref="H6:H76"/>
    <sortCondition descending="1" ref="I6:I76"/>
  </sortState>
  <mergeCells count="3">
    <mergeCell ref="B3:C3"/>
    <mergeCell ref="B4:C4"/>
    <mergeCell ref="A1:L1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workbookViewId="0">
      <pane ySplit="4" topLeftCell="A5" activePane="bottomLeft" state="frozen"/>
      <selection pane="bottomLeft" sqref="A1:D1"/>
    </sheetView>
  </sheetViews>
  <sheetFormatPr baseColWidth="10" defaultRowHeight="14.4" x14ac:dyDescent="0.3"/>
  <cols>
    <col min="1" max="1" width="8.44140625" customWidth="1"/>
    <col min="2" max="2" width="32.109375" customWidth="1"/>
    <col min="3" max="3" width="31.33203125" customWidth="1"/>
    <col min="4" max="4" width="14.88671875" customWidth="1"/>
  </cols>
  <sheetData>
    <row r="1" spans="1:5" ht="31.2" x14ac:dyDescent="0.6">
      <c r="A1" s="175" t="s">
        <v>37</v>
      </c>
      <c r="B1" s="175"/>
      <c r="C1" s="175"/>
      <c r="D1" s="175"/>
    </row>
    <row r="2" spans="1:5" ht="22.05" customHeight="1" x14ac:dyDescent="0.6">
      <c r="A2" s="108"/>
      <c r="B2" s="108"/>
      <c r="C2" s="108"/>
      <c r="D2" s="108"/>
    </row>
    <row r="3" spans="1:5" s="5" customFormat="1" ht="18" x14ac:dyDescent="0.35">
      <c r="A3" s="11" t="s">
        <v>14</v>
      </c>
      <c r="B3" s="14" t="s">
        <v>23</v>
      </c>
      <c r="C3" s="14" t="s">
        <v>70</v>
      </c>
      <c r="D3" s="11" t="s">
        <v>2</v>
      </c>
      <c r="E3" s="8"/>
    </row>
    <row r="4" spans="1:5" s="5" customFormat="1" ht="3.6" customHeight="1" x14ac:dyDescent="0.35">
      <c r="A4" s="8"/>
      <c r="B4" s="8"/>
      <c r="C4" s="8"/>
      <c r="D4" s="12"/>
      <c r="E4" s="8"/>
    </row>
    <row r="5" spans="1:5" ht="18" x14ac:dyDescent="0.35">
      <c r="A5" s="13">
        <v>1</v>
      </c>
      <c r="B5" s="72" t="s">
        <v>57</v>
      </c>
      <c r="C5" s="155" t="s">
        <v>43</v>
      </c>
      <c r="D5" s="156">
        <v>264</v>
      </c>
      <c r="E5" s="8" t="s">
        <v>1</v>
      </c>
    </row>
    <row r="6" spans="1:5" s="5" customFormat="1" ht="18" x14ac:dyDescent="0.35">
      <c r="A6" s="13">
        <v>2</v>
      </c>
      <c r="B6" s="15" t="s">
        <v>178</v>
      </c>
      <c r="C6" s="18" t="s">
        <v>43</v>
      </c>
      <c r="D6" s="29">
        <v>224</v>
      </c>
      <c r="E6" s="8"/>
    </row>
    <row r="7" spans="1:5" s="5" customFormat="1" ht="18" x14ac:dyDescent="0.35">
      <c r="A7" s="13">
        <v>3</v>
      </c>
      <c r="B7" s="15" t="s">
        <v>127</v>
      </c>
      <c r="C7" s="16" t="s">
        <v>15</v>
      </c>
      <c r="D7" s="13">
        <v>220</v>
      </c>
      <c r="E7" s="8"/>
    </row>
    <row r="8" spans="1:5" s="5" customFormat="1" ht="18" customHeight="1" x14ac:dyDescent="0.35">
      <c r="A8" s="13">
        <v>4</v>
      </c>
      <c r="B8" s="15" t="s">
        <v>67</v>
      </c>
      <c r="C8" s="14" t="s">
        <v>31</v>
      </c>
      <c r="D8" s="11">
        <v>219</v>
      </c>
      <c r="E8" s="8"/>
    </row>
    <row r="9" spans="1:5" s="5" customFormat="1" ht="18" x14ac:dyDescent="0.35">
      <c r="A9" s="13">
        <v>5</v>
      </c>
      <c r="B9" s="15" t="s">
        <v>104</v>
      </c>
      <c r="C9" s="100" t="s">
        <v>42</v>
      </c>
      <c r="D9" s="101">
        <v>216</v>
      </c>
      <c r="E9" s="8" t="s">
        <v>123</v>
      </c>
    </row>
    <row r="10" spans="1:5" s="5" customFormat="1" ht="18" x14ac:dyDescent="0.35">
      <c r="A10" s="13">
        <v>6</v>
      </c>
      <c r="B10" s="15" t="s">
        <v>172</v>
      </c>
      <c r="C10" s="16" t="s">
        <v>42</v>
      </c>
      <c r="D10" s="13">
        <v>214</v>
      </c>
      <c r="E10" s="8"/>
    </row>
    <row r="11" spans="1:5" s="5" customFormat="1" ht="18" x14ac:dyDescent="0.35">
      <c r="A11" s="13">
        <v>6</v>
      </c>
      <c r="B11" s="15" t="s">
        <v>55</v>
      </c>
      <c r="C11" s="16" t="s">
        <v>5</v>
      </c>
      <c r="D11" s="13">
        <v>214</v>
      </c>
      <c r="E11" s="8"/>
    </row>
    <row r="12" spans="1:5" s="5" customFormat="1" ht="18" x14ac:dyDescent="0.35">
      <c r="A12" s="13">
        <v>8</v>
      </c>
      <c r="B12" s="14" t="s">
        <v>95</v>
      </c>
      <c r="C12" s="14" t="s">
        <v>31</v>
      </c>
      <c r="D12" s="11">
        <v>201</v>
      </c>
      <c r="E12" s="8"/>
    </row>
    <row r="13" spans="1:5" s="5" customFormat="1" ht="18" x14ac:dyDescent="0.35">
      <c r="A13" s="13">
        <v>9</v>
      </c>
      <c r="B13" s="109"/>
      <c r="C13" s="100"/>
      <c r="D13" s="101"/>
      <c r="E13" s="8" t="s">
        <v>1</v>
      </c>
    </row>
    <row r="14" spans="1:5" s="5" customFormat="1" ht="18" x14ac:dyDescent="0.35">
      <c r="A14" s="13">
        <v>10</v>
      </c>
      <c r="B14" s="15"/>
      <c r="C14" s="16"/>
      <c r="D14" s="13"/>
      <c r="E14" s="8" t="s">
        <v>1</v>
      </c>
    </row>
    <row r="15" spans="1:5" s="5" customFormat="1" ht="18" x14ac:dyDescent="0.35">
      <c r="A15" s="13">
        <v>11</v>
      </c>
      <c r="B15" s="15"/>
      <c r="C15" s="16"/>
      <c r="D15" s="13"/>
      <c r="E15" s="8" t="s">
        <v>1</v>
      </c>
    </row>
    <row r="16" spans="1:5" s="5" customFormat="1" ht="18" x14ac:dyDescent="0.35">
      <c r="A16" s="13">
        <v>12</v>
      </c>
      <c r="B16" s="14"/>
      <c r="C16" s="14"/>
      <c r="D16" s="11"/>
      <c r="E16" s="8" t="s">
        <v>1</v>
      </c>
    </row>
    <row r="17" spans="1:5" s="5" customFormat="1" ht="18" x14ac:dyDescent="0.35">
      <c r="A17" s="13">
        <v>13</v>
      </c>
      <c r="B17" s="15"/>
      <c r="C17" s="16"/>
      <c r="D17" s="13"/>
      <c r="E17" s="8"/>
    </row>
    <row r="18" spans="1:5" s="5" customFormat="1" ht="18" x14ac:dyDescent="0.35">
      <c r="A18" s="13">
        <v>14</v>
      </c>
      <c r="B18" s="15"/>
      <c r="C18" s="16"/>
      <c r="D18" s="13"/>
      <c r="E18" s="8" t="s">
        <v>1</v>
      </c>
    </row>
    <row r="19" spans="1:5" s="5" customFormat="1" ht="18" customHeight="1" x14ac:dyDescent="0.35">
      <c r="A19" s="11">
        <v>15</v>
      </c>
      <c r="B19" s="15"/>
      <c r="C19" s="18"/>
      <c r="D19" s="11"/>
      <c r="E19" s="8" t="s">
        <v>1</v>
      </c>
    </row>
  </sheetData>
  <sortState ref="A5:E12">
    <sortCondition descending="1" ref="D5:D12"/>
  </sortState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zoomScaleNormal="100" workbookViewId="0">
      <pane ySplit="5" topLeftCell="A6" activePane="bottomLeft" state="frozen"/>
      <selection pane="bottomLeft" sqref="A1:G1"/>
    </sheetView>
  </sheetViews>
  <sheetFormatPr baseColWidth="10" defaultRowHeight="14.4" x14ac:dyDescent="0.3"/>
  <cols>
    <col min="1" max="1" width="9.33203125" customWidth="1"/>
    <col min="2" max="2" width="31.44140625" customWidth="1"/>
    <col min="3" max="3" width="31.33203125" customWidth="1"/>
    <col min="6" max="6" width="11.5546875" style="1"/>
    <col min="7" max="7" width="18.6640625" customWidth="1"/>
  </cols>
  <sheetData>
    <row r="1" spans="1:8" ht="28.5" customHeight="1" x14ac:dyDescent="0.6">
      <c r="A1" s="175" t="s">
        <v>38</v>
      </c>
      <c r="B1" s="175"/>
      <c r="C1" s="175"/>
      <c r="D1" s="175"/>
      <c r="E1" s="175"/>
      <c r="F1" s="175"/>
      <c r="G1" s="175"/>
    </row>
    <row r="2" spans="1:8" ht="18" customHeight="1" x14ac:dyDescent="0.6">
      <c r="A2" s="108"/>
      <c r="B2" s="108"/>
      <c r="C2" s="108"/>
      <c r="D2" s="108"/>
      <c r="E2" s="108"/>
      <c r="F2" s="108"/>
      <c r="G2" s="108"/>
    </row>
    <row r="3" spans="1:8" s="5" customFormat="1" ht="18" x14ac:dyDescent="0.35">
      <c r="A3" s="6"/>
      <c r="B3" s="6"/>
      <c r="C3" s="6"/>
      <c r="D3" s="176" t="s">
        <v>30</v>
      </c>
      <c r="E3" s="177"/>
      <c r="F3" s="178"/>
      <c r="G3" s="7" t="s">
        <v>26</v>
      </c>
      <c r="H3" s="8"/>
    </row>
    <row r="4" spans="1:8" s="5" customFormat="1" ht="18" x14ac:dyDescent="0.35">
      <c r="A4" s="9" t="s">
        <v>14</v>
      </c>
      <c r="B4" s="10" t="s">
        <v>23</v>
      </c>
      <c r="C4" s="10" t="s">
        <v>70</v>
      </c>
      <c r="D4" s="11">
        <v>1</v>
      </c>
      <c r="E4" s="11">
        <v>2</v>
      </c>
      <c r="F4" s="11">
        <v>3</v>
      </c>
      <c r="G4" s="9" t="s">
        <v>20</v>
      </c>
      <c r="H4" s="8"/>
    </row>
    <row r="5" spans="1:8" s="5" customFormat="1" ht="3.6" customHeight="1" x14ac:dyDescent="0.35">
      <c r="A5" s="8"/>
      <c r="B5" s="8"/>
      <c r="C5" s="8"/>
      <c r="D5" s="8"/>
      <c r="E5" s="8"/>
      <c r="F5" s="12"/>
      <c r="G5" s="8"/>
      <c r="H5" s="8"/>
    </row>
    <row r="6" spans="1:8" s="5" customFormat="1" ht="18" x14ac:dyDescent="0.35">
      <c r="A6" s="13">
        <v>1</v>
      </c>
      <c r="B6" s="14" t="s">
        <v>55</v>
      </c>
      <c r="C6" s="14" t="s">
        <v>5</v>
      </c>
      <c r="D6" s="11">
        <v>185</v>
      </c>
      <c r="E6" s="11">
        <v>214</v>
      </c>
      <c r="F6" s="11">
        <v>201</v>
      </c>
      <c r="G6" s="13">
        <f t="shared" ref="G6:G19" si="0">SUM(D6:F6)</f>
        <v>600</v>
      </c>
      <c r="H6" s="8"/>
    </row>
    <row r="7" spans="1:8" s="5" customFormat="1" ht="18" x14ac:dyDescent="0.35">
      <c r="A7" s="11">
        <v>2</v>
      </c>
      <c r="B7" s="15" t="s">
        <v>104</v>
      </c>
      <c r="C7" s="16" t="s">
        <v>42</v>
      </c>
      <c r="D7" s="11">
        <v>216</v>
      </c>
      <c r="E7" s="11">
        <v>165</v>
      </c>
      <c r="F7" s="17">
        <v>199</v>
      </c>
      <c r="G7" s="13">
        <f>SUM(D7:F7)</f>
        <v>580</v>
      </c>
      <c r="H7" s="8" t="s">
        <v>123</v>
      </c>
    </row>
    <row r="8" spans="1:8" s="5" customFormat="1" ht="18" customHeight="1" x14ac:dyDescent="0.35">
      <c r="A8" s="11">
        <v>3</v>
      </c>
      <c r="B8" s="15" t="s">
        <v>57</v>
      </c>
      <c r="C8" s="18" t="s">
        <v>43</v>
      </c>
      <c r="D8" s="11">
        <v>162</v>
      </c>
      <c r="E8" s="11">
        <v>264</v>
      </c>
      <c r="F8" s="17">
        <v>152</v>
      </c>
      <c r="G8" s="13">
        <f>SUM(D8:F8)</f>
        <v>578</v>
      </c>
      <c r="H8" s="8"/>
    </row>
    <row r="9" spans="1:8" s="5" customFormat="1" ht="18" x14ac:dyDescent="0.35">
      <c r="A9" s="11">
        <v>4</v>
      </c>
      <c r="B9" s="18" t="s">
        <v>95</v>
      </c>
      <c r="C9" s="16" t="s">
        <v>31</v>
      </c>
      <c r="D9" s="11">
        <v>183</v>
      </c>
      <c r="E9" s="11">
        <v>179</v>
      </c>
      <c r="F9" s="17">
        <v>180</v>
      </c>
      <c r="G9" s="13">
        <f>SUM(D9:F9)</f>
        <v>542</v>
      </c>
      <c r="H9" s="8"/>
    </row>
    <row r="10" spans="1:8" s="5" customFormat="1" ht="18" x14ac:dyDescent="0.35">
      <c r="A10" s="13">
        <v>5</v>
      </c>
      <c r="B10" s="15" t="s">
        <v>124</v>
      </c>
      <c r="C10" s="16" t="s">
        <v>6</v>
      </c>
      <c r="D10" s="13">
        <v>159</v>
      </c>
      <c r="E10" s="13">
        <v>193</v>
      </c>
      <c r="F10" s="17">
        <v>179</v>
      </c>
      <c r="G10" s="13">
        <f>SUM(D10:F10)</f>
        <v>531</v>
      </c>
      <c r="H10" s="8"/>
    </row>
    <row r="11" spans="1:8" s="5" customFormat="1" ht="18" x14ac:dyDescent="0.35">
      <c r="A11" s="13">
        <v>6</v>
      </c>
      <c r="B11" s="15" t="s">
        <v>36</v>
      </c>
      <c r="C11" s="16" t="s">
        <v>6</v>
      </c>
      <c r="D11" s="13">
        <v>192</v>
      </c>
      <c r="E11" s="13">
        <v>169</v>
      </c>
      <c r="F11" s="17">
        <v>167</v>
      </c>
      <c r="G11" s="13">
        <f>SUM(D11:F11)</f>
        <v>528</v>
      </c>
      <c r="H11" s="8"/>
    </row>
    <row r="12" spans="1:8" s="5" customFormat="1" ht="18" x14ac:dyDescent="0.35">
      <c r="A12" s="13">
        <v>7</v>
      </c>
      <c r="B12" s="15" t="s">
        <v>53</v>
      </c>
      <c r="C12" s="16" t="s">
        <v>99</v>
      </c>
      <c r="D12" s="13">
        <v>159</v>
      </c>
      <c r="E12" s="13">
        <v>170</v>
      </c>
      <c r="F12" s="17">
        <v>198</v>
      </c>
      <c r="G12" s="13">
        <f>SUM(D12:F12)</f>
        <v>527</v>
      </c>
      <c r="H12" s="8"/>
    </row>
    <row r="13" spans="1:8" s="5" customFormat="1" ht="18" customHeight="1" x14ac:dyDescent="0.35">
      <c r="A13" s="13">
        <v>8</v>
      </c>
      <c r="B13" s="72" t="s">
        <v>127</v>
      </c>
      <c r="C13" s="70" t="s">
        <v>15</v>
      </c>
      <c r="D13" s="182">
        <v>129</v>
      </c>
      <c r="E13" s="182">
        <v>220</v>
      </c>
      <c r="F13" s="71">
        <v>171</v>
      </c>
      <c r="G13" s="13">
        <f>SUM(D13:F13)</f>
        <v>520</v>
      </c>
      <c r="H13" s="8"/>
    </row>
    <row r="14" spans="1:8" s="5" customFormat="1" ht="18" x14ac:dyDescent="0.35">
      <c r="A14" s="11">
        <v>9</v>
      </c>
      <c r="B14" s="15" t="s">
        <v>52</v>
      </c>
      <c r="C14" s="16" t="s">
        <v>49</v>
      </c>
      <c r="D14" s="11">
        <v>176</v>
      </c>
      <c r="E14" s="11">
        <v>171</v>
      </c>
      <c r="F14" s="17">
        <v>172</v>
      </c>
      <c r="G14" s="13">
        <f>SUM(D14:F14)</f>
        <v>519</v>
      </c>
      <c r="H14" s="8"/>
    </row>
    <row r="15" spans="1:8" s="5" customFormat="1" ht="18" x14ac:dyDescent="0.35">
      <c r="A15" s="13">
        <v>10</v>
      </c>
      <c r="B15" s="15" t="s">
        <v>111</v>
      </c>
      <c r="C15" s="16" t="s">
        <v>43</v>
      </c>
      <c r="D15" s="13">
        <v>141</v>
      </c>
      <c r="E15" s="13">
        <v>195</v>
      </c>
      <c r="F15" s="17">
        <v>178</v>
      </c>
      <c r="G15" s="13">
        <f>SUM(D15:F15)</f>
        <v>514</v>
      </c>
      <c r="H15" s="8"/>
    </row>
    <row r="16" spans="1:8" s="5" customFormat="1" ht="18" x14ac:dyDescent="0.35">
      <c r="A16" s="13">
        <v>11</v>
      </c>
      <c r="B16" s="15" t="s">
        <v>67</v>
      </c>
      <c r="C16" s="16" t="s">
        <v>31</v>
      </c>
      <c r="D16" s="13">
        <v>139</v>
      </c>
      <c r="E16" s="13">
        <v>154</v>
      </c>
      <c r="F16" s="17">
        <v>219</v>
      </c>
      <c r="G16" s="13">
        <f>SUM(D16:F16)</f>
        <v>512</v>
      </c>
      <c r="H16" s="8" t="s">
        <v>1</v>
      </c>
    </row>
    <row r="17" spans="1:8" s="5" customFormat="1" ht="18" x14ac:dyDescent="0.35">
      <c r="A17" s="13">
        <v>12</v>
      </c>
      <c r="B17" s="15" t="s">
        <v>68</v>
      </c>
      <c r="C17" s="16" t="s">
        <v>31</v>
      </c>
      <c r="D17" s="13">
        <v>197</v>
      </c>
      <c r="E17" s="13">
        <v>168</v>
      </c>
      <c r="F17" s="17">
        <v>142</v>
      </c>
      <c r="G17" s="13">
        <f>SUM(D17:F17)</f>
        <v>507</v>
      </c>
      <c r="H17" s="8" t="s">
        <v>1</v>
      </c>
    </row>
    <row r="18" spans="1:8" s="5" customFormat="1" ht="18" x14ac:dyDescent="0.35">
      <c r="A18" s="13">
        <v>13</v>
      </c>
      <c r="B18" s="15" t="s">
        <v>64</v>
      </c>
      <c r="C18" s="16" t="s">
        <v>49</v>
      </c>
      <c r="D18" s="13">
        <v>165</v>
      </c>
      <c r="E18" s="13">
        <v>199</v>
      </c>
      <c r="F18" s="17">
        <v>142</v>
      </c>
      <c r="G18" s="13">
        <f>SUM(D18:F18)</f>
        <v>506</v>
      </c>
      <c r="H18" s="8" t="s">
        <v>1</v>
      </c>
    </row>
    <row r="19" spans="1:8" s="5" customFormat="1" ht="18" x14ac:dyDescent="0.35">
      <c r="A19" s="13">
        <v>13</v>
      </c>
      <c r="B19" s="15" t="s">
        <v>126</v>
      </c>
      <c r="C19" s="18" t="s">
        <v>15</v>
      </c>
      <c r="D19" s="29">
        <v>139</v>
      </c>
      <c r="E19" s="29">
        <v>185</v>
      </c>
      <c r="F19" s="11">
        <v>182</v>
      </c>
      <c r="G19" s="13">
        <f>SUM(D19:F19)</f>
        <v>506</v>
      </c>
      <c r="H19" s="8" t="s">
        <v>123</v>
      </c>
    </row>
    <row r="20" spans="1:8" s="5" customFormat="1" ht="18" x14ac:dyDescent="0.35">
      <c r="A20" s="13">
        <v>15</v>
      </c>
      <c r="B20" s="15"/>
      <c r="C20" s="16"/>
      <c r="D20" s="13" t="s">
        <v>1</v>
      </c>
      <c r="E20" s="13" t="s">
        <v>1</v>
      </c>
      <c r="F20" s="17" t="s">
        <v>1</v>
      </c>
      <c r="G20" s="13" t="s">
        <v>1</v>
      </c>
      <c r="H20" s="8" t="s">
        <v>1</v>
      </c>
    </row>
  </sheetData>
  <sortState ref="A7:H19">
    <sortCondition descending="1" ref="G7:G19"/>
  </sortState>
  <mergeCells count="2">
    <mergeCell ref="D3:F3"/>
    <mergeCell ref="A1:G1"/>
  </mergeCells>
  <pageMargins left="0.7" right="0.7" top="0.75" bottom="0.75" header="0.3" footer="0.3"/>
  <pageSetup paperSize="9" scale="9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pane ySplit="3" topLeftCell="A4" activePane="bottomLeft" state="frozen"/>
      <selection pane="bottomLeft" activeCell="I15" sqref="I15"/>
    </sheetView>
  </sheetViews>
  <sheetFormatPr baseColWidth="10" defaultColWidth="10.88671875" defaultRowHeight="18" x14ac:dyDescent="0.35"/>
  <cols>
    <col min="1" max="1" width="8.21875" style="20" customWidth="1"/>
    <col min="2" max="2" width="20.21875" style="102" customWidth="1"/>
    <col min="3" max="3" width="10.88671875" style="20"/>
    <col min="4" max="4" width="10.88671875" style="12"/>
    <col min="5" max="6" width="10.88671875" style="20"/>
    <col min="7" max="16384" width="10.88671875" style="102"/>
  </cols>
  <sheetData>
    <row r="1" spans="1:6" x14ac:dyDescent="0.35">
      <c r="A1" s="179" t="s">
        <v>14</v>
      </c>
      <c r="B1" s="179" t="s">
        <v>24</v>
      </c>
      <c r="C1" s="179" t="s">
        <v>88</v>
      </c>
      <c r="D1" s="7" t="s">
        <v>86</v>
      </c>
      <c r="E1" s="103" t="s">
        <v>89</v>
      </c>
      <c r="F1" s="103" t="s">
        <v>84</v>
      </c>
    </row>
    <row r="2" spans="1:6" x14ac:dyDescent="0.35">
      <c r="A2" s="180"/>
      <c r="B2" s="180"/>
      <c r="C2" s="180"/>
      <c r="D2" s="9" t="s">
        <v>87</v>
      </c>
      <c r="E2" s="104" t="s">
        <v>90</v>
      </c>
      <c r="F2" s="104" t="s">
        <v>85</v>
      </c>
    </row>
    <row r="3" spans="1:6" ht="4.05" customHeight="1" x14ac:dyDescent="0.35"/>
    <row r="4" spans="1:6" x14ac:dyDescent="0.35">
      <c r="A4" s="23">
        <v>1</v>
      </c>
      <c r="B4" s="25" t="s">
        <v>43</v>
      </c>
      <c r="C4" s="23" t="s">
        <v>82</v>
      </c>
      <c r="D4" s="105">
        <v>1577</v>
      </c>
      <c r="E4" s="106">
        <f t="shared" ref="E4:E17" si="0">D4/9</f>
        <v>175.22222222222223</v>
      </c>
      <c r="F4" s="23">
        <v>4</v>
      </c>
    </row>
    <row r="5" spans="1:6" x14ac:dyDescent="0.35">
      <c r="A5" s="23">
        <v>2</v>
      </c>
      <c r="B5" s="25" t="s">
        <v>31</v>
      </c>
      <c r="C5" s="23" t="s">
        <v>82</v>
      </c>
      <c r="D5" s="105">
        <v>1564</v>
      </c>
      <c r="E5" s="106">
        <f t="shared" si="0"/>
        <v>173.77777777777777</v>
      </c>
      <c r="F5" s="23">
        <v>1</v>
      </c>
    </row>
    <row r="6" spans="1:6" x14ac:dyDescent="0.35">
      <c r="A6" s="23">
        <v>3</v>
      </c>
      <c r="B6" s="25" t="s">
        <v>6</v>
      </c>
      <c r="C6" s="23" t="s">
        <v>82</v>
      </c>
      <c r="D6" s="105">
        <v>1452</v>
      </c>
      <c r="E6" s="106">
        <f t="shared" si="0"/>
        <v>161.33333333333334</v>
      </c>
      <c r="F6" s="23">
        <v>1</v>
      </c>
    </row>
    <row r="7" spans="1:6" x14ac:dyDescent="0.35">
      <c r="A7" s="23">
        <v>4</v>
      </c>
      <c r="B7" s="25" t="s">
        <v>15</v>
      </c>
      <c r="C7" s="23" t="s">
        <v>82</v>
      </c>
      <c r="D7" s="105">
        <v>1433</v>
      </c>
      <c r="E7" s="106">
        <f t="shared" si="0"/>
        <v>159.22222222222223</v>
      </c>
      <c r="F7" s="23">
        <v>2</v>
      </c>
    </row>
    <row r="8" spans="1:6" x14ac:dyDescent="0.35">
      <c r="A8" s="23">
        <v>5</v>
      </c>
      <c r="B8" s="25" t="s">
        <v>16</v>
      </c>
      <c r="C8" s="23" t="s">
        <v>82</v>
      </c>
      <c r="D8" s="105">
        <v>1395</v>
      </c>
      <c r="E8" s="106">
        <f t="shared" si="0"/>
        <v>155</v>
      </c>
      <c r="F8" s="23">
        <v>2</v>
      </c>
    </row>
    <row r="9" spans="1:6" x14ac:dyDescent="0.35">
      <c r="A9" s="23">
        <v>6</v>
      </c>
      <c r="B9" s="25" t="s">
        <v>99</v>
      </c>
      <c r="C9" s="23" t="s">
        <v>83</v>
      </c>
      <c r="D9" s="105">
        <v>1388</v>
      </c>
      <c r="E9" s="106">
        <f t="shared" si="0"/>
        <v>154.22222222222223</v>
      </c>
      <c r="F9" s="23">
        <v>2</v>
      </c>
    </row>
    <row r="10" spans="1:6" x14ac:dyDescent="0.35">
      <c r="A10" s="23">
        <v>7</v>
      </c>
      <c r="B10" s="25" t="s">
        <v>5</v>
      </c>
      <c r="C10" s="23" t="s">
        <v>82</v>
      </c>
      <c r="D10" s="105">
        <v>1380</v>
      </c>
      <c r="E10" s="106">
        <f t="shared" si="0"/>
        <v>153.33333333333334</v>
      </c>
      <c r="F10" s="23">
        <v>4</v>
      </c>
    </row>
    <row r="11" spans="1:6" x14ac:dyDescent="0.35">
      <c r="A11" s="23">
        <v>8</v>
      </c>
      <c r="B11" s="25" t="s">
        <v>17</v>
      </c>
      <c r="C11" s="23" t="s">
        <v>82</v>
      </c>
      <c r="D11" s="105">
        <v>1331</v>
      </c>
      <c r="E11" s="106">
        <f t="shared" si="0"/>
        <v>147.88888888888889</v>
      </c>
      <c r="F11" s="23">
        <v>3</v>
      </c>
    </row>
    <row r="12" spans="1:6" x14ac:dyDescent="0.35">
      <c r="A12" s="23">
        <v>9</v>
      </c>
      <c r="B12" s="25" t="s">
        <v>42</v>
      </c>
      <c r="C12" s="23" t="s">
        <v>83</v>
      </c>
      <c r="D12" s="105">
        <v>1269</v>
      </c>
      <c r="E12" s="106">
        <f t="shared" si="0"/>
        <v>141</v>
      </c>
      <c r="F12" s="23">
        <v>5</v>
      </c>
    </row>
    <row r="13" spans="1:6" x14ac:dyDescent="0.35">
      <c r="A13" s="23">
        <v>10</v>
      </c>
      <c r="B13" s="25" t="s">
        <v>80</v>
      </c>
      <c r="C13" s="23" t="s">
        <v>83</v>
      </c>
      <c r="D13" s="105">
        <v>1232</v>
      </c>
      <c r="E13" s="106">
        <f t="shared" si="0"/>
        <v>136.88888888888889</v>
      </c>
      <c r="F13" s="23">
        <v>4</v>
      </c>
    </row>
    <row r="14" spans="1:6" x14ac:dyDescent="0.35">
      <c r="A14" s="23">
        <v>11</v>
      </c>
      <c r="B14" s="25" t="s">
        <v>98</v>
      </c>
      <c r="C14" s="23" t="s">
        <v>83</v>
      </c>
      <c r="D14" s="105">
        <v>1225</v>
      </c>
      <c r="E14" s="106">
        <f t="shared" si="0"/>
        <v>136.11111111111111</v>
      </c>
      <c r="F14" s="23">
        <v>4</v>
      </c>
    </row>
    <row r="15" spans="1:6" x14ac:dyDescent="0.35">
      <c r="A15" s="23">
        <v>12</v>
      </c>
      <c r="B15" s="25" t="s">
        <v>22</v>
      </c>
      <c r="C15" s="23" t="s">
        <v>83</v>
      </c>
      <c r="D15" s="105">
        <v>1215</v>
      </c>
      <c r="E15" s="106">
        <f t="shared" si="0"/>
        <v>135</v>
      </c>
      <c r="F15" s="23">
        <v>1</v>
      </c>
    </row>
    <row r="16" spans="1:6" x14ac:dyDescent="0.35">
      <c r="A16" s="23">
        <v>13</v>
      </c>
      <c r="B16" s="25" t="s">
        <v>97</v>
      </c>
      <c r="C16" s="23" t="s">
        <v>83</v>
      </c>
      <c r="D16" s="105">
        <v>1165</v>
      </c>
      <c r="E16" s="106">
        <f t="shared" si="0"/>
        <v>129.44444444444446</v>
      </c>
      <c r="F16" s="23">
        <v>3</v>
      </c>
    </row>
    <row r="17" spans="1:6" x14ac:dyDescent="0.35">
      <c r="A17" s="23">
        <v>14</v>
      </c>
      <c r="B17" s="25" t="s">
        <v>18</v>
      </c>
      <c r="C17" s="23" t="s">
        <v>83</v>
      </c>
      <c r="D17" s="105">
        <v>1117</v>
      </c>
      <c r="E17" s="106">
        <f t="shared" si="0"/>
        <v>124.11111111111111</v>
      </c>
      <c r="F17" s="23">
        <v>4</v>
      </c>
    </row>
  </sheetData>
  <sortState ref="A4:F17">
    <sortCondition descending="1" ref="E4:E17"/>
  </sortState>
  <mergeCells count="3">
    <mergeCell ref="C1:C2"/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Tabeller</vt:lpstr>
      <vt:lpstr>Kampresultat</vt:lpstr>
      <vt:lpstr>Kampefakta</vt:lpstr>
      <vt:lpstr>Snitt liste</vt:lpstr>
      <vt:lpstr>200-klubben</vt:lpstr>
      <vt:lpstr>500-klubben</vt:lpstr>
      <vt:lpstr>Beste lagprestasjoner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Oterhals Harald</dc:creator>
  <cp:lastModifiedBy>Haraldo</cp:lastModifiedBy>
  <cp:lastPrinted>2017-10-02T13:49:08Z</cp:lastPrinted>
  <dcterms:created xsi:type="dcterms:W3CDTF">2013-12-12T08:29:36Z</dcterms:created>
  <dcterms:modified xsi:type="dcterms:W3CDTF">2017-11-20T17:27:33Z</dcterms:modified>
</cp:coreProperties>
</file>