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BK\Bedriftsserien\"/>
    </mc:Choice>
  </mc:AlternateContent>
  <xr:revisionPtr revIDLastSave="0" documentId="12_ncr:500000_{F0A4AF50-3582-4443-8988-D2E03172CAEA}" xr6:coauthVersionLast="31" xr6:coauthVersionMax="31" xr10:uidLastSave="{00000000-0000-0000-0000-000000000000}"/>
  <bookViews>
    <workbookView xWindow="120" yWindow="180" windowWidth="12840" windowHeight="7215" activeTab="1" xr2:uid="{00000000-000D-0000-FFFF-FFFF00000000}"/>
  </bookViews>
  <sheets>
    <sheet name="HCP-beregning" sheetId="2" r:id="rId1"/>
    <sheet name="Oppsett og kamptider" sheetId="7" r:id="rId2"/>
  </sheets>
  <calcPr calcId="162913"/>
</workbook>
</file>

<file path=xl/calcChain.xml><?xml version="1.0" encoding="utf-8"?>
<calcChain xmlns="http://schemas.openxmlformats.org/spreadsheetml/2006/main">
  <c r="J5" i="2" l="1"/>
  <c r="E15" i="2" l="1"/>
  <c r="G15" i="2" s="1"/>
  <c r="H15" i="2" s="1"/>
  <c r="I15" i="2" s="1"/>
  <c r="E11" i="2"/>
  <c r="G11" i="2" s="1"/>
  <c r="H11" i="2" s="1"/>
  <c r="I11" i="2" s="1"/>
  <c r="E10" i="2"/>
  <c r="G10" i="2" s="1"/>
  <c r="H10" i="2" s="1"/>
  <c r="I10" i="2" s="1"/>
  <c r="E12" i="2"/>
  <c r="G12" i="2" s="1"/>
  <c r="H12" i="2" s="1"/>
  <c r="I12" i="2" s="1"/>
  <c r="E13" i="2"/>
  <c r="G13" i="2" s="1"/>
  <c r="H13" i="2" s="1"/>
  <c r="I13" i="2" s="1"/>
  <c r="E5" i="2" l="1"/>
  <c r="E8" i="2"/>
  <c r="G8" i="2" s="1"/>
  <c r="H8" i="2" s="1"/>
  <c r="I8" i="2" s="1"/>
  <c r="E7" i="2"/>
  <c r="E9" i="2"/>
  <c r="E14" i="2"/>
  <c r="G14" i="2" l="1"/>
  <c r="H14" i="2" s="1"/>
  <c r="I14" i="2" s="1"/>
  <c r="G9" i="2" l="1"/>
  <c r="H9" i="2" s="1"/>
  <c r="I9" i="2" s="1"/>
  <c r="E6" i="2" l="1"/>
  <c r="G7" i="2"/>
  <c r="H7" i="2" s="1"/>
  <c r="I7" i="2" s="1"/>
  <c r="G5" i="2"/>
  <c r="H5" i="2" s="1"/>
  <c r="G6" i="2" l="1"/>
  <c r="H6" i="2" s="1"/>
  <c r="I6" i="2" s="1"/>
</calcChain>
</file>

<file path=xl/sharedStrings.xml><?xml version="1.0" encoding="utf-8"?>
<sst xmlns="http://schemas.openxmlformats.org/spreadsheetml/2006/main" count="153" uniqueCount="81">
  <si>
    <t>Gr.lag faktorer</t>
  </si>
  <si>
    <t>Nøyaktig</t>
  </si>
  <si>
    <t>Avrundet</t>
  </si>
  <si>
    <t xml:space="preserve"> </t>
  </si>
  <si>
    <t>Posten/Bring</t>
  </si>
  <si>
    <t>Team Danielsen å I</t>
  </si>
  <si>
    <t>Ytre Bowlinglag</t>
  </si>
  <si>
    <t>Glamox</t>
  </si>
  <si>
    <t>Vegkontoret 2</t>
  </si>
  <si>
    <t>Vegkontoret 1</t>
  </si>
  <si>
    <t>Fliseksperten</t>
  </si>
  <si>
    <t>Rørlegger1</t>
  </si>
  <si>
    <t>Panorama Gutters</t>
  </si>
  <si>
    <t>Normo Slipestasjon</t>
  </si>
  <si>
    <t>Istad Strikers</t>
  </si>
  <si>
    <t>Utregning av handicap (HCP) etter Bowlingforbundets regler, "80 %-regelen"</t>
  </si>
  <si>
    <t>HCP (pr. spiller)</t>
  </si>
  <si>
    <t>Lag</t>
  </si>
  <si>
    <t>Omg.</t>
  </si>
  <si>
    <t>Kamp</t>
  </si>
  <si>
    <t>pr. kamp</t>
  </si>
  <si>
    <t>HCP pr. lag</t>
  </si>
  <si>
    <t>Lag 1</t>
  </si>
  <si>
    <t>Lag 2</t>
  </si>
  <si>
    <t>Lag 3</t>
  </si>
  <si>
    <t>Lag 4</t>
  </si>
  <si>
    <t>Lag 11</t>
  </si>
  <si>
    <t>Lag 5</t>
  </si>
  <si>
    <t>Lag 10</t>
  </si>
  <si>
    <t>Lag 6</t>
  </si>
  <si>
    <t>Lag 9</t>
  </si>
  <si>
    <t>Lag 7</t>
  </si>
  <si>
    <t>Lag 8</t>
  </si>
  <si>
    <t>Totalt</t>
  </si>
  <si>
    <t>HCP-lagtillegg</t>
  </si>
  <si>
    <t>Vinner</t>
  </si>
  <si>
    <t>1. RUNDE</t>
  </si>
  <si>
    <t>FINALE</t>
  </si>
  <si>
    <t>SEMIFINALE</t>
  </si>
  <si>
    <t>KVARTFINALE</t>
  </si>
  <si>
    <t>Lag nr.</t>
  </si>
  <si>
    <t>pr. omg.</t>
  </si>
  <si>
    <t>i cupen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</si>
  <si>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</si>
  <si>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</si>
  <si>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</si>
  <si>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</si>
  <si>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</si>
  <si>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</si>
  <si>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</si>
  <si>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</si>
  <si>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</si>
  <si>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</si>
  <si>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</si>
  <si>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Møtende lag</t>
  </si>
  <si>
    <t>Vinner K7</t>
  </si>
  <si>
    <t>Vinner K3</t>
  </si>
  <si>
    <t>Vinner K4</t>
  </si>
  <si>
    <t>Vinner K5</t>
  </si>
  <si>
    <t>Vinner K6</t>
  </si>
  <si>
    <t>Vinner K8</t>
  </si>
  <si>
    <t>Vinner K9</t>
  </si>
  <si>
    <t>Vinner K10</t>
  </si>
  <si>
    <t>Vinner K11</t>
  </si>
  <si>
    <t>Gjennomsnitt bedriftsserien</t>
  </si>
  <si>
    <t>Taper 1. runde m/beste p.fall inkl. HCP</t>
  </si>
  <si>
    <t>K1/K2</t>
  </si>
  <si>
    <t>Vinner K1/K2</t>
  </si>
  <si>
    <t>P.fall serien</t>
  </si>
  <si>
    <t>Ons 4.apr kl. 18.00</t>
  </si>
  <si>
    <t>Tor 5.apr kl. 20.00</t>
  </si>
  <si>
    <t>Ons 4.apr kl. 20.00</t>
  </si>
  <si>
    <t>Kamptidspunkt</t>
  </si>
  <si>
    <t>Ons 11.apr kl. 19.00</t>
  </si>
  <si>
    <t>Ons 11.apr kl. 21.00</t>
  </si>
  <si>
    <t>Tor 12.apr kl. 18.00</t>
  </si>
  <si>
    <t>Tor 12.apr kl. 20.00</t>
  </si>
  <si>
    <t>Taper 1. runde m/neste beste p.fall inkl. HCP</t>
  </si>
  <si>
    <t>Nr. 2</t>
  </si>
  <si>
    <t>Nr. 2 K1/K2</t>
  </si>
  <si>
    <t>Vinner K12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</si>
</sst>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70C0"/>
      <name val="Arial"/>
      <family val="2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4" borderId="16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38" xfId="0" applyBorder="1"/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0" fillId="5" borderId="34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27" xfId="0" applyFont="1" applyFill="1" applyBorder="1" applyAlignment="1">
      <alignment vertical="center"/>
    </xf>
    <xf numFmtId="164" fontId="3" fillId="0" borderId="2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6" fillId="0" borderId="15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64" fontId="0" fillId="0" borderId="15" xfId="0" applyNumberForma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0" fillId="0" borderId="17" xfId="0" applyNumberForma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0" fillId="0" borderId="5" xfId="0" applyBorder="1"/>
    <xf numFmtId="0" fontId="4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6" borderId="2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6" borderId="2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zoomScale="150" zoomScaleNormal="150" workbookViewId="0">
      <pane ySplit="4" topLeftCell="A5" activePane="bottomLeft" state="frozen"/>
      <selection pane="bottomLeft" activeCell="E22" sqref="E22"/>
    </sheetView>
  </sheetViews>
  <sheetFormatPr baseColWidth="10" defaultRowHeight="15" x14ac:dyDescent="0.25"/>
  <cols>
    <col min="1" max="1" width="6.7109375" style="7" bestFit="1" customWidth="1"/>
    <col min="2" max="2" width="17.7109375" bestFit="1" customWidth="1"/>
    <col min="3" max="3" width="10.28515625" customWidth="1"/>
    <col min="9" max="9" width="10.42578125" customWidth="1"/>
    <col min="11" max="11" width="13" style="2" customWidth="1"/>
  </cols>
  <sheetData>
    <row r="1" spans="1:11" ht="22.5" customHeight="1" thickBot="1" x14ac:dyDescent="0.3">
      <c r="B1" s="63" t="s">
        <v>15</v>
      </c>
      <c r="C1" s="64"/>
      <c r="D1" s="64"/>
      <c r="E1" s="64"/>
      <c r="F1" s="64"/>
      <c r="G1" s="64"/>
      <c r="H1" s="65"/>
    </row>
    <row r="2" spans="1:11" ht="15" customHeight="1" x14ac:dyDescent="0.25">
      <c r="A2" s="61" t="s">
        <v>40</v>
      </c>
      <c r="B2" s="66" t="s">
        <v>64</v>
      </c>
      <c r="C2" s="67"/>
      <c r="D2" s="70" t="s">
        <v>0</v>
      </c>
      <c r="E2" s="71"/>
      <c r="F2" s="72"/>
      <c r="G2" s="76" t="s">
        <v>16</v>
      </c>
      <c r="H2" s="77"/>
      <c r="I2" s="59" t="s">
        <v>21</v>
      </c>
      <c r="J2" s="60"/>
      <c r="K2" s="17" t="s">
        <v>54</v>
      </c>
    </row>
    <row r="3" spans="1:11" ht="15.75" thickBot="1" x14ac:dyDescent="0.3">
      <c r="A3" s="62"/>
      <c r="B3" s="68"/>
      <c r="C3" s="69"/>
      <c r="D3" s="73"/>
      <c r="E3" s="74"/>
      <c r="F3" s="75"/>
      <c r="G3" s="3" t="s">
        <v>1</v>
      </c>
      <c r="H3" s="53" t="s">
        <v>2</v>
      </c>
      <c r="I3" s="19" t="s">
        <v>41</v>
      </c>
      <c r="J3" s="52" t="s">
        <v>20</v>
      </c>
      <c r="K3" s="18" t="s">
        <v>42</v>
      </c>
    </row>
    <row r="4" spans="1:11" ht="4.1500000000000004" customHeight="1" thickBot="1" x14ac:dyDescent="0.3"/>
    <row r="5" spans="1:11" ht="12" customHeight="1" x14ac:dyDescent="0.25">
      <c r="A5" s="23">
        <v>1</v>
      </c>
      <c r="B5" s="37" t="s">
        <v>5</v>
      </c>
      <c r="C5" s="38">
        <v>160.1</v>
      </c>
      <c r="D5" s="20">
        <v>160.1</v>
      </c>
      <c r="E5" s="26">
        <f t="shared" ref="E5:E15" si="0">D5-C5</f>
        <v>0</v>
      </c>
      <c r="F5" s="27">
        <v>0.8</v>
      </c>
      <c r="G5" s="46">
        <f t="shared" ref="G5:G15" si="1">E5*F5</f>
        <v>0</v>
      </c>
      <c r="H5" s="28">
        <f t="shared" ref="H5:H15" si="2">G5</f>
        <v>0</v>
      </c>
      <c r="I5" s="29">
        <v>0</v>
      </c>
      <c r="J5" s="49">
        <f>I5*3</f>
        <v>0</v>
      </c>
      <c r="K5" s="23">
        <v>1</v>
      </c>
    </row>
    <row r="6" spans="1:11" ht="12" customHeight="1" x14ac:dyDescent="0.25">
      <c r="A6" s="24">
        <v>2</v>
      </c>
      <c r="B6" s="39" t="s">
        <v>4</v>
      </c>
      <c r="C6" s="40">
        <v>159.80000000000001</v>
      </c>
      <c r="D6" s="21">
        <v>160.1</v>
      </c>
      <c r="E6" s="30">
        <f>D6-C6</f>
        <v>0.29999999999998295</v>
      </c>
      <c r="F6" s="31">
        <v>0.8</v>
      </c>
      <c r="G6" s="47">
        <f>E6*F6</f>
        <v>0.23999999999998636</v>
      </c>
      <c r="H6" s="32">
        <f>G6</f>
        <v>0.23999999999998636</v>
      </c>
      <c r="I6" s="33">
        <f t="shared" ref="I6:I15" si="3">H6*3</f>
        <v>0.71999999999995912</v>
      </c>
      <c r="J6" s="50">
        <v>3</v>
      </c>
      <c r="K6" s="24">
        <v>2</v>
      </c>
    </row>
    <row r="7" spans="1:11" ht="12" customHeight="1" x14ac:dyDescent="0.25">
      <c r="A7" s="24">
        <v>3</v>
      </c>
      <c r="B7" s="39" t="s">
        <v>7</v>
      </c>
      <c r="C7" s="41">
        <v>154.19999999999999</v>
      </c>
      <c r="D7" s="21">
        <v>160.1</v>
      </c>
      <c r="E7" s="30">
        <f>D7-C7</f>
        <v>5.9000000000000057</v>
      </c>
      <c r="F7" s="31">
        <v>0.8</v>
      </c>
      <c r="G7" s="47">
        <f>E7*F7</f>
        <v>4.7200000000000051</v>
      </c>
      <c r="H7" s="32">
        <f>G7</f>
        <v>4.7200000000000051</v>
      </c>
      <c r="I7" s="33">
        <f t="shared" si="3"/>
        <v>14.160000000000014</v>
      </c>
      <c r="J7" s="50">
        <v>42</v>
      </c>
      <c r="K7" s="24">
        <v>3</v>
      </c>
    </row>
    <row r="8" spans="1:11" ht="12" customHeight="1" x14ac:dyDescent="0.25">
      <c r="A8" s="24">
        <v>4</v>
      </c>
      <c r="B8" s="42" t="s">
        <v>6</v>
      </c>
      <c r="C8" s="41">
        <v>153.30000000000001</v>
      </c>
      <c r="D8" s="21">
        <v>160.1</v>
      </c>
      <c r="E8" s="30">
        <f t="shared" si="0"/>
        <v>6.7999999999999829</v>
      </c>
      <c r="F8" s="31">
        <v>0.8</v>
      </c>
      <c r="G8" s="47">
        <f t="shared" si="1"/>
        <v>5.4399999999999871</v>
      </c>
      <c r="H8" s="32">
        <f t="shared" si="2"/>
        <v>5.4399999999999871</v>
      </c>
      <c r="I8" s="33">
        <f t="shared" si="3"/>
        <v>16.319999999999961</v>
      </c>
      <c r="J8" s="50">
        <v>48</v>
      </c>
      <c r="K8" s="24">
        <v>4</v>
      </c>
    </row>
    <row r="9" spans="1:11" ht="12" customHeight="1" x14ac:dyDescent="0.25">
      <c r="A9" s="24">
        <v>5</v>
      </c>
      <c r="B9" s="39" t="s">
        <v>10</v>
      </c>
      <c r="C9" s="41">
        <v>151.1</v>
      </c>
      <c r="D9" s="21">
        <v>160.1</v>
      </c>
      <c r="E9" s="30">
        <f>D9-C9</f>
        <v>9</v>
      </c>
      <c r="F9" s="31">
        <v>0.8</v>
      </c>
      <c r="G9" s="47">
        <f>E9*F9</f>
        <v>7.2</v>
      </c>
      <c r="H9" s="32">
        <f>G9</f>
        <v>7.2</v>
      </c>
      <c r="I9" s="33">
        <f t="shared" si="3"/>
        <v>21.6</v>
      </c>
      <c r="J9" s="50">
        <v>66</v>
      </c>
      <c r="K9" s="24">
        <v>5</v>
      </c>
    </row>
    <row r="10" spans="1:11" ht="12" customHeight="1" x14ac:dyDescent="0.25">
      <c r="A10" s="24">
        <v>6</v>
      </c>
      <c r="B10" s="42" t="s">
        <v>8</v>
      </c>
      <c r="C10" s="41">
        <v>143.9</v>
      </c>
      <c r="D10" s="21">
        <v>160.1</v>
      </c>
      <c r="E10" s="30">
        <f t="shared" si="0"/>
        <v>16.199999999999989</v>
      </c>
      <c r="F10" s="31">
        <v>0.8</v>
      </c>
      <c r="G10" s="47">
        <f t="shared" si="1"/>
        <v>12.959999999999992</v>
      </c>
      <c r="H10" s="32">
        <f t="shared" si="2"/>
        <v>12.959999999999992</v>
      </c>
      <c r="I10" s="33">
        <f t="shared" si="3"/>
        <v>38.879999999999974</v>
      </c>
      <c r="J10" s="50">
        <v>117</v>
      </c>
      <c r="K10" s="24">
        <v>6</v>
      </c>
    </row>
    <row r="11" spans="1:11" ht="12" customHeight="1" x14ac:dyDescent="0.25">
      <c r="A11" s="24">
        <v>7</v>
      </c>
      <c r="B11" s="39" t="s">
        <v>9</v>
      </c>
      <c r="C11" s="41">
        <v>141.5</v>
      </c>
      <c r="D11" s="21">
        <v>160.1</v>
      </c>
      <c r="E11" s="30">
        <f t="shared" si="0"/>
        <v>18.599999999999994</v>
      </c>
      <c r="F11" s="31">
        <v>0.8</v>
      </c>
      <c r="G11" s="47">
        <f t="shared" si="1"/>
        <v>14.879999999999995</v>
      </c>
      <c r="H11" s="32">
        <f t="shared" si="2"/>
        <v>14.879999999999995</v>
      </c>
      <c r="I11" s="33">
        <f t="shared" si="3"/>
        <v>44.639999999999986</v>
      </c>
      <c r="J11" s="50">
        <v>135</v>
      </c>
      <c r="K11" s="24">
        <v>7</v>
      </c>
    </row>
    <row r="12" spans="1:11" ht="12" customHeight="1" x14ac:dyDescent="0.25">
      <c r="A12" s="24">
        <v>8</v>
      </c>
      <c r="B12" s="39" t="s">
        <v>12</v>
      </c>
      <c r="C12" s="41">
        <v>134.80000000000001</v>
      </c>
      <c r="D12" s="21">
        <v>160.1</v>
      </c>
      <c r="E12" s="30">
        <f>D12-C12</f>
        <v>25.299999999999983</v>
      </c>
      <c r="F12" s="31">
        <v>0.8</v>
      </c>
      <c r="G12" s="47">
        <f>E12*F12</f>
        <v>20.239999999999988</v>
      </c>
      <c r="H12" s="32">
        <f>G12</f>
        <v>20.239999999999988</v>
      </c>
      <c r="I12" s="33">
        <f t="shared" si="3"/>
        <v>60.719999999999963</v>
      </c>
      <c r="J12" s="50">
        <v>183</v>
      </c>
      <c r="K12" s="24">
        <v>8</v>
      </c>
    </row>
    <row r="13" spans="1:11" ht="12" customHeight="1" x14ac:dyDescent="0.25">
      <c r="A13" s="24">
        <v>9</v>
      </c>
      <c r="B13" s="39" t="s">
        <v>11</v>
      </c>
      <c r="C13" s="41">
        <v>131</v>
      </c>
      <c r="D13" s="21">
        <v>160.1</v>
      </c>
      <c r="E13" s="30">
        <f t="shared" ref="E13" si="4">D13-C13</f>
        <v>29.099999999999994</v>
      </c>
      <c r="F13" s="31">
        <v>0.8</v>
      </c>
      <c r="G13" s="47">
        <f t="shared" ref="G13" si="5">E13*F13</f>
        <v>23.279999999999998</v>
      </c>
      <c r="H13" s="32">
        <f t="shared" si="2"/>
        <v>23.279999999999998</v>
      </c>
      <c r="I13" s="33">
        <f t="shared" si="3"/>
        <v>69.839999999999989</v>
      </c>
      <c r="J13" s="50">
        <v>210</v>
      </c>
      <c r="K13" s="24">
        <v>9</v>
      </c>
    </row>
    <row r="14" spans="1:11" ht="12" customHeight="1" x14ac:dyDescent="0.25">
      <c r="A14" s="24">
        <v>10</v>
      </c>
      <c r="B14" s="39" t="s">
        <v>13</v>
      </c>
      <c r="C14" s="43">
        <v>124.7</v>
      </c>
      <c r="D14" s="21">
        <v>160.1</v>
      </c>
      <c r="E14" s="30">
        <f t="shared" si="0"/>
        <v>35.399999999999991</v>
      </c>
      <c r="F14" s="31">
        <v>0.8</v>
      </c>
      <c r="G14" s="47">
        <f t="shared" si="1"/>
        <v>28.319999999999993</v>
      </c>
      <c r="H14" s="32">
        <f t="shared" si="2"/>
        <v>28.319999999999993</v>
      </c>
      <c r="I14" s="33">
        <f t="shared" si="3"/>
        <v>84.95999999999998</v>
      </c>
      <c r="J14" s="50">
        <v>255</v>
      </c>
      <c r="K14" s="24">
        <v>10</v>
      </c>
    </row>
    <row r="15" spans="1:11" ht="12" customHeight="1" thickBot="1" x14ac:dyDescent="0.3">
      <c r="A15" s="25">
        <v>11</v>
      </c>
      <c r="B15" s="44" t="s">
        <v>14</v>
      </c>
      <c r="C15" s="45">
        <v>116.6</v>
      </c>
      <c r="D15" s="22">
        <v>160.1</v>
      </c>
      <c r="E15" s="4">
        <f t="shared" si="0"/>
        <v>43.5</v>
      </c>
      <c r="F15" s="5">
        <v>0.8</v>
      </c>
      <c r="G15" s="48">
        <f t="shared" si="1"/>
        <v>34.800000000000004</v>
      </c>
      <c r="H15" s="6">
        <f t="shared" si="2"/>
        <v>34.800000000000004</v>
      </c>
      <c r="I15" s="34">
        <f t="shared" si="3"/>
        <v>104.4</v>
      </c>
      <c r="J15" s="51">
        <v>312</v>
      </c>
      <c r="K15" s="25">
        <v>11</v>
      </c>
    </row>
    <row r="16" spans="1:11" ht="12" customHeight="1" x14ac:dyDescent="0.25"/>
  </sheetData>
  <sortState ref="B5:K15">
    <sortCondition descending="1" ref="C5:C15"/>
  </sortState>
  <mergeCells count="6">
    <mergeCell ref="I2:J2"/>
    <mergeCell ref="A2:A3"/>
    <mergeCell ref="B1:H1"/>
    <mergeCell ref="B2:C3"/>
    <mergeCell ref="D2:F3"/>
    <mergeCell ref="G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8"/>
  <sheetViews>
    <sheetView showGridLines="0" tabSelected="1" workbookViewId="0">
      <pane ySplit="4" topLeftCell="A5" activePane="bottomLeft" state="frozen"/>
      <selection pane="bottomLeft" activeCell="Q32" sqref="Q32"/>
    </sheetView>
  </sheetViews>
  <sheetFormatPr baseColWidth="10" defaultRowHeight="15" x14ac:dyDescent="0.25"/>
  <cols>
    <col min="1" max="1" width="6.42578125" style="2" customWidth="1"/>
    <col min="2" max="2" width="6.7109375" customWidth="1"/>
    <col min="3" max="3" width="19.28515625" customWidth="1"/>
    <col min="4" max="4" width="17.28515625" customWidth="1"/>
    <col min="5" max="6" width="7" style="2" customWidth="1"/>
    <col min="7" max="7" width="7" bestFit="1" customWidth="1"/>
    <col min="8" max="8" width="2.42578125" customWidth="1"/>
    <col min="9" max="9" width="6" bestFit="1" customWidth="1"/>
    <col min="10" max="10" width="41.140625" bestFit="1" customWidth="1"/>
    <col min="11" max="11" width="18" bestFit="1" customWidth="1"/>
    <col min="12" max="13" width="7" customWidth="1"/>
    <col min="14" max="14" width="7" bestFit="1" customWidth="1"/>
    <col min="15" max="15" width="2.42578125" customWidth="1"/>
    <col min="16" max="16" width="6" customWidth="1"/>
    <col min="17" max="17" width="11.28515625" customWidth="1"/>
    <col min="18" max="18" width="17.42578125" bestFit="1" customWidth="1"/>
    <col min="19" max="20" width="7" customWidth="1"/>
    <col min="21" max="21" width="7" bestFit="1" customWidth="1"/>
    <col min="22" max="22" width="2.42578125" customWidth="1"/>
    <col min="23" max="23" width="6" customWidth="1"/>
    <col min="24" max="24" width="11.7109375" style="7" customWidth="1"/>
    <col min="25" max="25" width="17.42578125" style="7" bestFit="1" customWidth="1"/>
    <col min="26" max="27" width="7" customWidth="1"/>
  </cols>
  <sheetData>
    <row r="1" spans="1:27" x14ac:dyDescent="0.25">
      <c r="A1" s="94" t="s">
        <v>36</v>
      </c>
      <c r="B1" s="95"/>
      <c r="C1" s="95"/>
      <c r="D1" s="95"/>
      <c r="E1" s="95"/>
      <c r="F1" s="95"/>
      <c r="G1" s="96"/>
      <c r="H1" s="92" t="s">
        <v>39</v>
      </c>
      <c r="I1" s="92"/>
      <c r="J1" s="92"/>
      <c r="K1" s="92"/>
      <c r="L1" s="92"/>
      <c r="M1" s="92"/>
      <c r="N1" s="93"/>
      <c r="O1" s="87" t="s">
        <v>38</v>
      </c>
      <c r="P1" s="88"/>
      <c r="Q1" s="88"/>
      <c r="R1" s="88"/>
      <c r="S1" s="88"/>
      <c r="T1" s="88"/>
      <c r="U1" s="89"/>
      <c r="V1" s="84" t="s">
        <v>37</v>
      </c>
      <c r="W1" s="85"/>
      <c r="X1" s="85"/>
      <c r="Y1" s="85"/>
      <c r="Z1" s="85"/>
      <c r="AA1" s="86"/>
    </row>
    <row r="2" spans="1:27" x14ac:dyDescent="0.25">
      <c r="A2" s="7"/>
      <c r="E2" s="7"/>
      <c r="F2" s="7"/>
    </row>
    <row r="3" spans="1:27" x14ac:dyDescent="0.25">
      <c r="A3" s="90" t="s">
        <v>19</v>
      </c>
      <c r="B3" s="97" t="s">
        <v>68</v>
      </c>
      <c r="C3" s="90" t="s">
        <v>17</v>
      </c>
      <c r="D3" s="90" t="s">
        <v>72</v>
      </c>
      <c r="E3" s="83" t="s">
        <v>34</v>
      </c>
      <c r="F3" s="83"/>
      <c r="I3" s="90" t="s">
        <v>19</v>
      </c>
      <c r="J3" s="90" t="s">
        <v>17</v>
      </c>
      <c r="K3" s="90" t="s">
        <v>72</v>
      </c>
      <c r="L3" s="83" t="s">
        <v>34</v>
      </c>
      <c r="M3" s="83"/>
      <c r="P3" s="90" t="s">
        <v>19</v>
      </c>
      <c r="Q3" s="90" t="s">
        <v>17</v>
      </c>
      <c r="R3" s="90" t="s">
        <v>72</v>
      </c>
      <c r="S3" s="83" t="s">
        <v>34</v>
      </c>
      <c r="T3" s="83"/>
      <c r="W3" s="90" t="s">
        <v>19</v>
      </c>
      <c r="X3" s="90" t="s">
        <v>17</v>
      </c>
      <c r="Y3" s="90" t="s">
        <v>72</v>
      </c>
      <c r="Z3" s="83" t="s">
        <v>34</v>
      </c>
      <c r="AA3" s="83"/>
    </row>
    <row r="4" spans="1:27" x14ac:dyDescent="0.25">
      <c r="A4" s="91"/>
      <c r="B4" s="98"/>
      <c r="C4" s="91"/>
      <c r="D4" s="82"/>
      <c r="E4" s="35" t="s">
        <v>18</v>
      </c>
      <c r="F4" s="35" t="s">
        <v>33</v>
      </c>
      <c r="I4" s="91"/>
      <c r="J4" s="91"/>
      <c r="K4" s="82"/>
      <c r="L4" s="35" t="s">
        <v>18</v>
      </c>
      <c r="M4" s="35" t="s">
        <v>33</v>
      </c>
      <c r="P4" s="91"/>
      <c r="Q4" s="91"/>
      <c r="R4" s="82"/>
      <c r="S4" s="35" t="s">
        <v>18</v>
      </c>
      <c r="T4" s="35" t="s">
        <v>33</v>
      </c>
      <c r="W4" s="91"/>
      <c r="X4" s="91"/>
      <c r="Y4" s="82"/>
      <c r="Z4" s="35" t="s">
        <v>18</v>
      </c>
      <c r="AA4" s="35" t="s">
        <v>33</v>
      </c>
    </row>
    <row r="6" spans="1:27" x14ac:dyDescent="0.25">
      <c r="A6" s="7"/>
      <c r="E6" s="7"/>
      <c r="F6" s="7"/>
      <c r="H6" s="1"/>
      <c r="I6" s="54" t="s">
        <v>3</v>
      </c>
    </row>
    <row r="7" spans="1:27" x14ac:dyDescent="0.25">
      <c r="A7" s="99" t="s">
        <v>66</v>
      </c>
      <c r="B7" s="12" t="s">
        <v>22</v>
      </c>
      <c r="C7" s="55" t="s">
        <v>5</v>
      </c>
      <c r="D7" s="78" t="s">
        <v>70</v>
      </c>
      <c r="E7" s="11">
        <v>0</v>
      </c>
      <c r="F7" s="11">
        <v>0</v>
      </c>
      <c r="G7" s="16" t="s">
        <v>35</v>
      </c>
      <c r="H7" s="15"/>
      <c r="I7" s="81" t="s">
        <v>47</v>
      </c>
      <c r="J7" s="10" t="s">
        <v>67</v>
      </c>
      <c r="K7" s="78" t="s">
        <v>73</v>
      </c>
      <c r="L7" s="11" t="s">
        <v>3</v>
      </c>
      <c r="M7" s="11" t="s">
        <v>3</v>
      </c>
      <c r="N7" s="16" t="s">
        <v>35</v>
      </c>
    </row>
    <row r="8" spans="1:27" x14ac:dyDescent="0.25">
      <c r="A8" s="100"/>
      <c r="B8" s="12" t="s">
        <v>29</v>
      </c>
      <c r="C8" s="55" t="s">
        <v>8</v>
      </c>
      <c r="D8" s="80"/>
      <c r="E8" s="11">
        <v>39</v>
      </c>
      <c r="F8" s="11">
        <v>117</v>
      </c>
      <c r="G8" s="16" t="s">
        <v>78</v>
      </c>
      <c r="H8" s="1"/>
      <c r="I8" s="82"/>
      <c r="J8" s="14" t="s">
        <v>77</v>
      </c>
      <c r="K8" s="79"/>
      <c r="L8" s="11" t="s">
        <v>3</v>
      </c>
      <c r="M8" s="11" t="s">
        <v>3</v>
      </c>
      <c r="O8" s="8"/>
    </row>
    <row r="9" spans="1:27" x14ac:dyDescent="0.25">
      <c r="A9" s="101"/>
      <c r="B9" s="12" t="s">
        <v>26</v>
      </c>
      <c r="C9" s="55" t="s">
        <v>14</v>
      </c>
      <c r="D9" s="79"/>
      <c r="E9" s="11">
        <v>104</v>
      </c>
      <c r="F9" s="11">
        <v>312</v>
      </c>
      <c r="H9" s="8"/>
      <c r="O9" s="8"/>
      <c r="P9" s="1"/>
    </row>
    <row r="10" spans="1:27" x14ac:dyDescent="0.25">
      <c r="C10" s="56"/>
      <c r="D10" s="58"/>
      <c r="H10" s="8"/>
      <c r="I10" s="1"/>
      <c r="O10" s="14"/>
      <c r="P10" s="81" t="s">
        <v>51</v>
      </c>
      <c r="Q10" s="10" t="s">
        <v>55</v>
      </c>
      <c r="R10" s="78" t="s">
        <v>75</v>
      </c>
      <c r="S10" s="11" t="s">
        <v>3</v>
      </c>
      <c r="T10" s="11" t="s">
        <v>3</v>
      </c>
    </row>
    <row r="11" spans="1:27" x14ac:dyDescent="0.25">
      <c r="C11" s="56"/>
      <c r="D11" s="58"/>
      <c r="H11" s="8"/>
      <c r="I11" s="57"/>
      <c r="O11" s="8"/>
      <c r="P11" s="82"/>
      <c r="Q11" s="10" t="s">
        <v>60</v>
      </c>
      <c r="R11" s="79"/>
      <c r="S11" s="11" t="s">
        <v>3</v>
      </c>
      <c r="T11" s="11" t="s">
        <v>3</v>
      </c>
      <c r="U11" s="16" t="s">
        <v>35</v>
      </c>
    </row>
    <row r="12" spans="1:27" x14ac:dyDescent="0.25">
      <c r="A12" s="81" t="s">
        <v>43</v>
      </c>
      <c r="B12" s="10" t="s">
        <v>24</v>
      </c>
      <c r="C12" s="55" t="s">
        <v>7</v>
      </c>
      <c r="D12" s="78" t="s">
        <v>71</v>
      </c>
      <c r="E12" s="11">
        <v>14</v>
      </c>
      <c r="F12" s="11">
        <v>42</v>
      </c>
      <c r="G12" s="16" t="s">
        <v>35</v>
      </c>
      <c r="H12" s="14"/>
      <c r="I12" s="81" t="s">
        <v>48</v>
      </c>
      <c r="J12" s="10" t="s">
        <v>79</v>
      </c>
      <c r="K12" s="78" t="s">
        <v>73</v>
      </c>
      <c r="L12" s="11" t="s">
        <v>3</v>
      </c>
      <c r="M12" s="11" t="s">
        <v>3</v>
      </c>
      <c r="N12" s="16" t="s">
        <v>35</v>
      </c>
      <c r="O12" s="8"/>
      <c r="V12" s="8"/>
    </row>
    <row r="13" spans="1:27" x14ac:dyDescent="0.25">
      <c r="A13" s="82"/>
      <c r="B13" s="10" t="s">
        <v>30</v>
      </c>
      <c r="C13" s="55" t="s">
        <v>11</v>
      </c>
      <c r="D13" s="79"/>
      <c r="E13" s="11">
        <v>70</v>
      </c>
      <c r="F13" s="11">
        <v>210</v>
      </c>
      <c r="G13" s="8"/>
      <c r="H13" s="1"/>
      <c r="I13" s="82"/>
      <c r="J13" s="14" t="s">
        <v>56</v>
      </c>
      <c r="K13" s="79"/>
      <c r="L13" s="11" t="s">
        <v>3</v>
      </c>
      <c r="M13" s="11" t="s">
        <v>3</v>
      </c>
      <c r="O13" s="1"/>
      <c r="P13" s="1"/>
      <c r="V13" s="8"/>
    </row>
    <row r="14" spans="1:27" x14ac:dyDescent="0.25">
      <c r="C14" s="56"/>
      <c r="D14" s="58"/>
      <c r="O14" s="1"/>
      <c r="V14" s="8"/>
    </row>
    <row r="15" spans="1:27" x14ac:dyDescent="0.25">
      <c r="A15" s="7"/>
      <c r="C15" s="56"/>
      <c r="D15" s="58"/>
      <c r="E15" s="7"/>
      <c r="F15" s="7"/>
      <c r="O15" s="1"/>
      <c r="V15" s="8"/>
    </row>
    <row r="16" spans="1:27" x14ac:dyDescent="0.25">
      <c r="A16" s="81" t="s">
        <v>44</v>
      </c>
      <c r="B16" s="10" t="s">
        <v>27</v>
      </c>
      <c r="C16" s="55" t="s">
        <v>10</v>
      </c>
      <c r="D16" s="78" t="s">
        <v>71</v>
      </c>
      <c r="E16" s="11">
        <v>22</v>
      </c>
      <c r="F16" s="11">
        <v>66</v>
      </c>
      <c r="G16" s="16" t="s">
        <v>35</v>
      </c>
      <c r="H16" s="1"/>
      <c r="I16" s="1"/>
      <c r="O16" s="1"/>
      <c r="P16" s="1"/>
      <c r="V16" s="9"/>
      <c r="W16" s="81" t="s">
        <v>53</v>
      </c>
      <c r="X16" s="36" t="s">
        <v>63</v>
      </c>
      <c r="Y16" s="78" t="s">
        <v>76</v>
      </c>
      <c r="Z16" s="11" t="s">
        <v>3</v>
      </c>
      <c r="AA16" s="11" t="s">
        <v>3</v>
      </c>
    </row>
    <row r="17" spans="1:27" x14ac:dyDescent="0.25">
      <c r="A17" s="82"/>
      <c r="B17" s="10" t="s">
        <v>31</v>
      </c>
      <c r="C17" s="55" t="s">
        <v>9</v>
      </c>
      <c r="D17" s="79"/>
      <c r="E17" s="11">
        <v>45</v>
      </c>
      <c r="F17" s="11">
        <v>135</v>
      </c>
      <c r="H17" s="8"/>
      <c r="O17" s="1"/>
      <c r="P17" s="1"/>
      <c r="V17" s="8"/>
      <c r="W17" s="82"/>
      <c r="X17" s="36" t="s">
        <v>80</v>
      </c>
      <c r="Y17" s="79"/>
      <c r="Z17" s="11" t="s">
        <v>3</v>
      </c>
      <c r="AA17" s="11" t="s">
        <v>3</v>
      </c>
    </row>
    <row r="18" spans="1:27" x14ac:dyDescent="0.25">
      <c r="C18" s="56"/>
      <c r="D18" s="58"/>
      <c r="H18" s="9"/>
      <c r="I18" s="81" t="s">
        <v>49</v>
      </c>
      <c r="J18" s="10" t="s">
        <v>57</v>
      </c>
      <c r="K18" s="78" t="s">
        <v>74</v>
      </c>
      <c r="L18" s="11" t="s">
        <v>3</v>
      </c>
      <c r="M18" s="11" t="s">
        <v>3</v>
      </c>
      <c r="N18" s="9" t="s">
        <v>35</v>
      </c>
      <c r="O18" s="1"/>
      <c r="V18" s="8"/>
      <c r="W18" s="1"/>
    </row>
    <row r="19" spans="1:27" x14ac:dyDescent="0.25">
      <c r="A19" s="7"/>
      <c r="C19" s="56"/>
      <c r="D19" s="58"/>
      <c r="E19" s="7"/>
      <c r="F19" s="7"/>
      <c r="H19" s="8"/>
      <c r="I19" s="82"/>
      <c r="J19" s="14" t="s">
        <v>58</v>
      </c>
      <c r="K19" s="79"/>
      <c r="L19" s="11" t="s">
        <v>3</v>
      </c>
      <c r="M19" s="11" t="s">
        <v>3</v>
      </c>
      <c r="O19" s="8"/>
      <c r="V19" s="8"/>
      <c r="W19" s="1"/>
    </row>
    <row r="20" spans="1:27" x14ac:dyDescent="0.25">
      <c r="A20" s="81" t="s">
        <v>45</v>
      </c>
      <c r="B20" s="10" t="s">
        <v>25</v>
      </c>
      <c r="C20" s="55" t="s">
        <v>6</v>
      </c>
      <c r="D20" s="78" t="s">
        <v>70</v>
      </c>
      <c r="E20" s="11">
        <v>16</v>
      </c>
      <c r="F20" s="11">
        <v>48</v>
      </c>
      <c r="G20" s="13" t="s">
        <v>35</v>
      </c>
      <c r="H20" s="8"/>
      <c r="O20" s="8"/>
      <c r="V20" s="8"/>
      <c r="W20" s="1"/>
    </row>
    <row r="21" spans="1:27" x14ac:dyDescent="0.25">
      <c r="A21" s="82"/>
      <c r="B21" s="10" t="s">
        <v>32</v>
      </c>
      <c r="C21" s="55" t="s">
        <v>12</v>
      </c>
      <c r="D21" s="79"/>
      <c r="E21" s="11">
        <v>61</v>
      </c>
      <c r="F21" s="11">
        <v>183</v>
      </c>
      <c r="H21" s="1"/>
      <c r="I21" s="1"/>
      <c r="O21" s="14"/>
      <c r="P21" s="81" t="s">
        <v>52</v>
      </c>
      <c r="Q21" s="10" t="s">
        <v>61</v>
      </c>
      <c r="R21" s="78" t="s">
        <v>75</v>
      </c>
      <c r="S21" s="11" t="s">
        <v>3</v>
      </c>
      <c r="T21" s="11" t="s">
        <v>3</v>
      </c>
      <c r="U21" s="16" t="s">
        <v>35</v>
      </c>
      <c r="V21" s="8"/>
      <c r="W21" s="1"/>
    </row>
    <row r="22" spans="1:27" x14ac:dyDescent="0.25">
      <c r="C22" s="56"/>
      <c r="D22" s="58"/>
      <c r="H22" s="1"/>
      <c r="O22" s="8"/>
      <c r="P22" s="82"/>
      <c r="Q22" s="10" t="s">
        <v>62</v>
      </c>
      <c r="R22" s="79"/>
      <c r="S22" s="11" t="s">
        <v>3</v>
      </c>
      <c r="T22" s="11" t="s">
        <v>3</v>
      </c>
    </row>
    <row r="23" spans="1:27" x14ac:dyDescent="0.25">
      <c r="A23" s="7"/>
      <c r="C23" s="56"/>
      <c r="D23" s="58"/>
      <c r="E23" s="7"/>
      <c r="F23" s="7"/>
      <c r="H23" s="1"/>
      <c r="O23" s="8"/>
    </row>
    <row r="24" spans="1:27" x14ac:dyDescent="0.25">
      <c r="A24" s="81" t="s">
        <v>46</v>
      </c>
      <c r="B24" s="10" t="s">
        <v>23</v>
      </c>
      <c r="C24" s="55" t="s">
        <v>4</v>
      </c>
      <c r="D24" s="78" t="s">
        <v>69</v>
      </c>
      <c r="E24" s="11">
        <v>1</v>
      </c>
      <c r="F24" s="11">
        <v>3</v>
      </c>
      <c r="G24" s="13" t="s">
        <v>35</v>
      </c>
      <c r="H24" s="15"/>
      <c r="I24" s="81" t="s">
        <v>50</v>
      </c>
      <c r="J24" s="10" t="s">
        <v>59</v>
      </c>
      <c r="K24" s="78" t="s">
        <v>74</v>
      </c>
      <c r="L24" s="11" t="s">
        <v>3</v>
      </c>
      <c r="M24" s="11" t="s">
        <v>3</v>
      </c>
      <c r="N24" s="16" t="s">
        <v>35</v>
      </c>
      <c r="O24" s="8"/>
      <c r="V24" s="1"/>
      <c r="W24" s="1"/>
    </row>
    <row r="25" spans="1:27" x14ac:dyDescent="0.25">
      <c r="A25" s="82"/>
      <c r="B25" s="10" t="s">
        <v>28</v>
      </c>
      <c r="C25" s="55" t="s">
        <v>13</v>
      </c>
      <c r="D25" s="79"/>
      <c r="E25" s="11">
        <v>85</v>
      </c>
      <c r="F25" s="11">
        <v>255</v>
      </c>
      <c r="H25" s="1"/>
      <c r="I25" s="82"/>
      <c r="J25" s="14" t="s">
        <v>65</v>
      </c>
      <c r="K25" s="79"/>
      <c r="L25" s="11" t="s">
        <v>3</v>
      </c>
      <c r="M25" s="11" t="s">
        <v>3</v>
      </c>
      <c r="V25" s="1"/>
      <c r="W25" s="1"/>
    </row>
    <row r="26" spans="1:27" x14ac:dyDescent="0.25">
      <c r="H26" s="1"/>
      <c r="V26" s="1"/>
      <c r="W26" s="1"/>
    </row>
    <row r="27" spans="1:27" x14ac:dyDescent="0.25">
      <c r="A27" s="7"/>
      <c r="E27" s="7"/>
      <c r="F27" s="7"/>
      <c r="H27" s="1"/>
      <c r="P27" s="1"/>
      <c r="V27" s="1"/>
      <c r="W27" s="1"/>
    </row>
    <row r="28" spans="1:27" x14ac:dyDescent="0.25">
      <c r="H28" s="1"/>
    </row>
  </sheetData>
  <mergeCells count="45">
    <mergeCell ref="I7:I8"/>
    <mergeCell ref="K7:K8"/>
    <mergeCell ref="A7:A9"/>
    <mergeCell ref="A12:A13"/>
    <mergeCell ref="A16:A17"/>
    <mergeCell ref="A20:A21"/>
    <mergeCell ref="A24:A25"/>
    <mergeCell ref="H1:N1"/>
    <mergeCell ref="A1:G1"/>
    <mergeCell ref="L3:M3"/>
    <mergeCell ref="B3:B4"/>
    <mergeCell ref="A3:A4"/>
    <mergeCell ref="C3:C4"/>
    <mergeCell ref="J3:J4"/>
    <mergeCell ref="Q3:Q4"/>
    <mergeCell ref="X3:X4"/>
    <mergeCell ref="I3:I4"/>
    <mergeCell ref="P3:P4"/>
    <mergeCell ref="W3:W4"/>
    <mergeCell ref="E3:F3"/>
    <mergeCell ref="S3:T3"/>
    <mergeCell ref="D3:D4"/>
    <mergeCell ref="K3:K4"/>
    <mergeCell ref="Z3:AA3"/>
    <mergeCell ref="V1:AA1"/>
    <mergeCell ref="O1:U1"/>
    <mergeCell ref="R3:R4"/>
    <mergeCell ref="Y3:Y4"/>
    <mergeCell ref="D24:D25"/>
    <mergeCell ref="D7:D9"/>
    <mergeCell ref="I12:I13"/>
    <mergeCell ref="I18:I19"/>
    <mergeCell ref="P21:P22"/>
    <mergeCell ref="K12:K13"/>
    <mergeCell ref="K18:K19"/>
    <mergeCell ref="P10:P11"/>
    <mergeCell ref="I24:I25"/>
    <mergeCell ref="K24:K25"/>
    <mergeCell ref="R21:R22"/>
    <mergeCell ref="R10:R11"/>
    <mergeCell ref="Y16:Y17"/>
    <mergeCell ref="D12:D13"/>
    <mergeCell ref="D16:D17"/>
    <mergeCell ref="D20:D21"/>
    <mergeCell ref="W16:W17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HCP-beregning</vt:lpstr>
      <vt:lpstr>Oppsett og kamptider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Oterhals Harald</dc:creator>
  <cp:lastModifiedBy>Haraldo</cp:lastModifiedBy>
  <cp:lastPrinted>2018-03-28T12:36:31Z</cp:lastPrinted>
  <dcterms:created xsi:type="dcterms:W3CDTF">2011-12-28T11:24:05Z</dcterms:created>
  <dcterms:modified xsi:type="dcterms:W3CDTF">2018-04-03T19:58:24Z</dcterms:modified>
</cp:coreProperties>
</file>