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48A1F4E1-8391-464C-AF60-2907EA2CC5AA}" xr6:coauthVersionLast="36" xr6:coauthVersionMax="36" xr10:uidLastSave="{00000000-0000-0000-0000-000000000000}"/>
  <bookViews>
    <workbookView xWindow="120" yWindow="405" windowWidth="15570" windowHeight="669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6" i="9" l="1"/>
  <c r="H57" i="9"/>
  <c r="H18" i="9"/>
  <c r="H52" i="9"/>
  <c r="H30" i="9"/>
  <c r="H49" i="9"/>
  <c r="H51" i="9"/>
  <c r="G12" i="7" l="1"/>
  <c r="G6" i="7"/>
  <c r="P53" i="3"/>
  <c r="Q53" i="3"/>
  <c r="O53" i="3"/>
  <c r="R52" i="3"/>
  <c r="J52" i="3"/>
  <c r="I52" i="3"/>
  <c r="H52" i="3"/>
  <c r="G52" i="3"/>
  <c r="H34" i="9" l="1"/>
  <c r="H15" i="9"/>
  <c r="H25" i="9"/>
  <c r="H22" i="9"/>
  <c r="H44" i="9"/>
  <c r="H33" i="9"/>
  <c r="H54" i="9"/>
  <c r="H56" i="9"/>
  <c r="I8" i="2"/>
  <c r="I18" i="2"/>
  <c r="G15" i="7"/>
  <c r="G16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R53" i="3" s="1"/>
  <c r="J51" i="3"/>
  <c r="R50" i="3"/>
  <c r="J50" i="3"/>
  <c r="R49" i="3"/>
  <c r="J49" i="3"/>
  <c r="Q46" i="3"/>
  <c r="P46" i="3"/>
  <c r="O46" i="3"/>
  <c r="R45" i="3"/>
  <c r="R44" i="3"/>
  <c r="R43" i="3"/>
  <c r="R65" i="3" l="1"/>
  <c r="J46" i="3"/>
  <c r="J79" i="3"/>
  <c r="J73" i="3"/>
  <c r="J67" i="3"/>
  <c r="J59" i="3"/>
  <c r="R46" i="3"/>
  <c r="R59" i="3"/>
  <c r="R73" i="3"/>
  <c r="R79" i="3"/>
  <c r="H32" i="9"/>
  <c r="H58" i="9"/>
  <c r="H38" i="9"/>
  <c r="H35" i="9"/>
  <c r="H43" i="9"/>
  <c r="H42" i="9"/>
  <c r="H27" i="9"/>
  <c r="H20" i="9"/>
  <c r="H47" i="9"/>
  <c r="H31" i="9"/>
  <c r="H26" i="9"/>
  <c r="H11" i="9"/>
  <c r="H24" i="9"/>
  <c r="G8" i="7"/>
  <c r="R27" i="3"/>
  <c r="Q28" i="3"/>
  <c r="P28" i="3"/>
  <c r="O28" i="3"/>
  <c r="I27" i="3"/>
  <c r="H27" i="3"/>
  <c r="G27" i="3"/>
  <c r="H17" i="9"/>
  <c r="H36" i="9"/>
  <c r="H37" i="9"/>
  <c r="H55" i="9"/>
  <c r="H53" i="9"/>
  <c r="H46" i="9"/>
  <c r="Q8" i="3"/>
  <c r="P8" i="3"/>
  <c r="O8" i="3"/>
  <c r="R7" i="3"/>
  <c r="R6" i="3"/>
  <c r="R5" i="3"/>
  <c r="H21" i="9"/>
  <c r="H29" i="9"/>
  <c r="H39" i="9"/>
  <c r="H8" i="9"/>
  <c r="H12" i="9"/>
  <c r="H50" i="9"/>
  <c r="G14" i="7"/>
  <c r="H16" i="9"/>
  <c r="H13" i="9"/>
  <c r="H14" i="9"/>
  <c r="H23" i="9"/>
  <c r="H7" i="9"/>
  <c r="H45" i="9"/>
  <c r="H48" i="9"/>
  <c r="J7" i="3"/>
  <c r="Q21" i="3"/>
  <c r="P21" i="3"/>
  <c r="O21" i="3"/>
  <c r="R20" i="3"/>
  <c r="R19" i="3"/>
  <c r="R18" i="3"/>
  <c r="J26" i="3"/>
  <c r="J27" i="3" s="1"/>
  <c r="J25" i="3"/>
  <c r="J24" i="3"/>
  <c r="I9" i="3"/>
  <c r="H9" i="3"/>
  <c r="G9" i="3"/>
  <c r="J8" i="3"/>
  <c r="J6" i="3"/>
  <c r="J5" i="3"/>
  <c r="R21" i="3" l="1"/>
  <c r="R8" i="3"/>
  <c r="J9" i="3"/>
  <c r="G11" i="7" l="1"/>
  <c r="I9" i="2" l="1"/>
  <c r="G10" i="7" l="1"/>
  <c r="H40" i="9" l="1"/>
  <c r="G9" i="7" l="1"/>
  <c r="G7" i="7" l="1"/>
  <c r="H28" i="9" l="1"/>
  <c r="I21" i="3" l="1"/>
  <c r="H21" i="3"/>
  <c r="G21" i="3"/>
  <c r="Q15" i="3"/>
  <c r="P15" i="3"/>
  <c r="O15" i="3"/>
  <c r="J20" i="3" l="1"/>
  <c r="E12" i="18"/>
  <c r="E17" i="18"/>
  <c r="E14" i="18" l="1"/>
  <c r="E11" i="18"/>
  <c r="E6" i="18"/>
  <c r="E5" i="18"/>
  <c r="E10" i="18"/>
  <c r="E8" i="18"/>
  <c r="E9" i="18"/>
  <c r="E13" i="18"/>
  <c r="E15" i="18"/>
  <c r="E16" i="18"/>
  <c r="E4" i="18"/>
  <c r="G13" i="7"/>
  <c r="I15" i="2"/>
  <c r="I19" i="2"/>
  <c r="I14" i="2"/>
  <c r="I17" i="2"/>
  <c r="I16" i="2"/>
  <c r="I20" i="2"/>
  <c r="I6" i="2"/>
  <c r="I11" i="2"/>
  <c r="I10" i="2"/>
  <c r="I7" i="2"/>
  <c r="I5" i="2"/>
  <c r="E7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19" i="9" l="1"/>
  <c r="H9" i="9" l="1"/>
  <c r="H41" i="9"/>
  <c r="H10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<sst xmlns="http://schemas.openxmlformats.org/spreadsheetml/2006/main" count="690" uniqueCount="161">
  <si>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</si>
  <si>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</si>
  <si>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</si>
  <si>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</si>
  <si>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</si>
  <si>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</si>
  <si>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</si>
  <si>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</si>
  <si>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</si>
  <si>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</si>
  <si>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</si>
  <si>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</si>
  <si>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</si>
  <si>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</si>
  <si>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</si>
  <si>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</si>
  <si>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</si>
  <si>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</si>
  <si>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</si>
  <si>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</si>
  <si>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</si>
  <si>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</si>
  <si>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</si>
  <si>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</si>
  <si>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</si>
  <si>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</si>
  <si>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</si>
  <si>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</si>
  <si>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</si>
  <si>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</si>
  <si>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</si>
  <si>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</si>
  <si>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</si>
  <si>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</si>
  <si>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</si>
  <si>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</si>
  <si>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</si>
  <si>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</si>
  <si>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</si>
  <si>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</si>
  <si>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</si>
  <si>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</si>
  <si>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</si>
  <si>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</si>
  <si>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</si>
  <si>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</si>
  <si>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</si>
  <si>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</si>
  <si>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</si>
  <si>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</si>
  <si>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</si>
  <si>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</si>
  <si>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</si>
  <si>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</si>
  <si>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</si>
  <si>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</si>
  <si>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</si>
  <si>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</si>
  <si>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</si>
  <si>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</si>
  <si>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</si>
  <si>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</si>
  <si>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</si>
  <si>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</si>
  <si>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</si>
  <si>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</si>
  <si>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</si>
  <si>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</si>
  <si>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</si>
  <si>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</si>
  <si>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</si>
  <si>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</si>
  <si>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</si>
  <si>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</si>
  <si>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</si>
  <si>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</si>
  <si>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</si>
  <si>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</si>
  <si>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</si>
  <si>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</si>
  <si>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</si>
  <si>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</si>
  <si>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</si>
  <si>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</si>
  <si>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</si>
  <si>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</si>
  <si>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</si>
  <si>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</si>
  <si>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</si>
  <si>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</si>
  <si>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</si>
  <si>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</si>
  <si>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</si>
  <si>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</si>
  <si>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</si>
  <si>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</si>
  <si>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</si>
  <si>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</si>
  <si>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</si>
  <si>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</si>
  <si>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</si>
  <si>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</si>
  <si>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</si>
  <si>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</si>
  <si>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</si>
  <si>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Danielsen å I</t>
  </si>
  <si>
    <t xml:space="preserve"> Romsdalsbanken</t>
  </si>
  <si>
    <t>Danielsen å I</t>
  </si>
  <si>
    <t>Bjrøn Einar Myklebust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</si>
  <si>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</si>
  <si>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</si>
  <si>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</si>
  <si>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</si>
  <si>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</si>
  <si>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</si>
  <si>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</si>
  <si>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</si>
  <si>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</si>
  <si>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</si>
  <si>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</si>
  <si>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</si>
  <si>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</si>
  <si>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</si>
  <si>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</si>
  <si>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</si>
  <si>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</si>
  <si>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</si>
  <si>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</si>
  <si>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</si>
  <si>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</si>
  <si>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</si>
  <si>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</si>
  <si>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</si>
  <si>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</si>
  <si>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</si>
  <si>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</si>
  <si>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</si>
  <si>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</si>
  <si>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</si>
  <si>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</si>
  <si>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</si>
  <si>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</si>
  <si>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</si>
  <si>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TABELLER  - status etter 3. omgang</t>
  </si>
  <si>
    <t>(+8)</t>
  </si>
  <si>
    <t>(+1)</t>
  </si>
  <si>
    <t>(+7)</t>
  </si>
  <si>
    <t>(+2)</t>
  </si>
  <si>
    <t>(-15)</t>
  </si>
  <si>
    <t>(-13)</t>
  </si>
  <si>
    <t>(-12)</t>
  </si>
  <si>
    <t>(-11)</t>
  </si>
  <si>
    <t>(-6)</t>
  </si>
  <si>
    <t>(-9)</t>
  </si>
  <si>
    <t>(-7)</t>
  </si>
  <si>
    <t>(-16)</t>
  </si>
  <si>
    <t>(-3)</t>
  </si>
  <si>
    <t>(-2)</t>
  </si>
  <si>
    <t>(-4)</t>
  </si>
  <si>
    <t>(-1)</t>
  </si>
  <si>
    <t>(-8)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</si>
</sst>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70C0"/>
      <name val="Lucida Sans Unicode"/>
      <family val="2"/>
    </font>
    <font>
      <b/>
      <sz val="14"/>
      <color rgb="FF00B05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7" fillId="0" borderId="15" xfId="0" applyFont="1" applyBorder="1"/>
    <xf numFmtId="0" fontId="34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/>
    </xf>
    <xf numFmtId="0" fontId="35" fillId="0" borderId="13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showGridLines="0" tabSelected="1" zoomScaleNormal="100" workbookViewId="0">
      <selection activeCell="F24" sqref="F24"/>
    </sheetView>
  </sheetViews>
  <sheetFormatPr baseColWidth="10" defaultColWidth="10.85546875" defaultRowHeight="15" x14ac:dyDescent="0.25"/>
  <cols>
    <col min="1" max="1" width="10.85546875" style="109"/>
    <col min="2" max="2" width="15.5703125" style="109" customWidth="1"/>
    <col min="3" max="3" width="5" style="133" customWidth="1"/>
    <col min="4" max="4" width="4.5703125" style="133" customWidth="1"/>
    <col min="5" max="5" width="0.85546875" style="133" customWidth="1"/>
    <col min="6" max="6" width="28.5703125" style="109" customWidth="1"/>
    <col min="7" max="7" width="9.7109375" style="134" customWidth="1"/>
    <col min="8" max="8" width="8.28515625" style="133" customWidth="1"/>
    <col min="9" max="9" width="10" style="133" customWidth="1"/>
    <col min="10" max="10" width="4.42578125" style="133" customWidth="1"/>
    <col min="11" max="11" width="3.85546875" style="133" customWidth="1"/>
    <col min="12" max="12" width="3.28515625" style="133" customWidth="1"/>
    <col min="13" max="13" width="4.140625" style="133" bestFit="1" customWidth="1"/>
    <col min="14" max="14" width="11.7109375" style="133" customWidth="1"/>
    <col min="15" max="15" width="2" style="133" customWidth="1"/>
    <col min="16" max="16384" width="10.85546875" style="109"/>
  </cols>
  <sheetData>
    <row r="1" spans="2:15" ht="28.5" x14ac:dyDescent="0.45">
      <c r="B1" s="147" t="s">
        <v>143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08"/>
    </row>
    <row r="2" spans="2:15" ht="19.899999999999999" customHeight="1" x14ac:dyDescent="0.4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4" spans="2:15" s="110" customFormat="1" ht="18.75" x14ac:dyDescent="0.3">
      <c r="C4" s="12" t="s">
        <v>14</v>
      </c>
      <c r="D4" s="111"/>
      <c r="E4" s="111"/>
      <c r="G4" s="112" t="s">
        <v>7</v>
      </c>
      <c r="H4" s="113" t="s">
        <v>3</v>
      </c>
      <c r="I4" s="113" t="s">
        <v>8</v>
      </c>
      <c r="J4" s="114" t="s">
        <v>9</v>
      </c>
      <c r="K4" s="114" t="s">
        <v>10</v>
      </c>
      <c r="L4" s="114" t="s">
        <v>11</v>
      </c>
      <c r="M4" s="114" t="s">
        <v>12</v>
      </c>
      <c r="N4" s="113" t="s">
        <v>13</v>
      </c>
      <c r="O4" s="113"/>
    </row>
    <row r="5" spans="2:15" s="110" customFormat="1" ht="18.75" x14ac:dyDescent="0.3">
      <c r="B5" s="115" t="s">
        <v>25</v>
      </c>
      <c r="C5" s="116">
        <v>1</v>
      </c>
      <c r="D5" s="117" t="s">
        <v>27</v>
      </c>
      <c r="E5" s="117"/>
      <c r="F5" s="118" t="s">
        <v>87</v>
      </c>
      <c r="G5" s="119">
        <v>3056</v>
      </c>
      <c r="H5" s="120">
        <v>18</v>
      </c>
      <c r="I5" s="121">
        <f t="shared" ref="I5:I11" si="0">G5/H5</f>
        <v>169.77777777777777</v>
      </c>
      <c r="J5" s="120">
        <v>2</v>
      </c>
      <c r="K5" s="120">
        <v>2</v>
      </c>
      <c r="L5" s="120">
        <v>0</v>
      </c>
      <c r="M5" s="120">
        <v>0</v>
      </c>
      <c r="N5" s="121">
        <v>8</v>
      </c>
      <c r="O5" s="122"/>
    </row>
    <row r="6" spans="2:15" s="110" customFormat="1" ht="18.75" x14ac:dyDescent="0.3">
      <c r="B6" s="123"/>
      <c r="C6" s="116">
        <v>2</v>
      </c>
      <c r="D6" s="117" t="s">
        <v>27</v>
      </c>
      <c r="E6" s="117"/>
      <c r="F6" s="142" t="s">
        <v>96</v>
      </c>
      <c r="G6" s="119">
        <v>2895</v>
      </c>
      <c r="H6" s="120">
        <v>18</v>
      </c>
      <c r="I6" s="121">
        <f t="shared" si="0"/>
        <v>160.83333333333334</v>
      </c>
      <c r="J6" s="120">
        <v>2</v>
      </c>
      <c r="K6" s="120">
        <v>2</v>
      </c>
      <c r="L6" s="120">
        <v>0</v>
      </c>
      <c r="M6" s="120">
        <v>0</v>
      </c>
      <c r="N6" s="121">
        <v>8</v>
      </c>
      <c r="O6" s="122"/>
    </row>
    <row r="7" spans="2:15" s="110" customFormat="1" ht="18.75" x14ac:dyDescent="0.3">
      <c r="B7" s="123"/>
      <c r="C7" s="116">
        <v>3</v>
      </c>
      <c r="D7" s="117" t="s">
        <v>27</v>
      </c>
      <c r="E7" s="117"/>
      <c r="F7" s="118" t="s">
        <v>5</v>
      </c>
      <c r="G7" s="119">
        <v>1394</v>
      </c>
      <c r="H7" s="120">
        <v>9</v>
      </c>
      <c r="I7" s="121">
        <f t="shared" si="0"/>
        <v>154.88888888888889</v>
      </c>
      <c r="J7" s="120">
        <v>1</v>
      </c>
      <c r="K7" s="120">
        <v>1</v>
      </c>
      <c r="L7" s="120">
        <v>0</v>
      </c>
      <c r="M7" s="120">
        <v>0</v>
      </c>
      <c r="N7" s="121">
        <v>4</v>
      </c>
      <c r="O7" s="122"/>
    </row>
    <row r="8" spans="2:15" s="110" customFormat="1" ht="18.75" x14ac:dyDescent="0.3">
      <c r="B8" s="123"/>
      <c r="C8" s="116">
        <v>4</v>
      </c>
      <c r="D8" s="143" t="s">
        <v>141</v>
      </c>
      <c r="E8" s="117"/>
      <c r="F8" s="118" t="s">
        <v>15</v>
      </c>
      <c r="G8" s="119">
        <v>1379</v>
      </c>
      <c r="H8" s="120">
        <v>9</v>
      </c>
      <c r="I8" s="121">
        <f t="shared" si="0"/>
        <v>153.22222222222223</v>
      </c>
      <c r="J8" s="120">
        <v>1</v>
      </c>
      <c r="K8" s="120">
        <v>1</v>
      </c>
      <c r="L8" s="120">
        <v>0</v>
      </c>
      <c r="M8" s="120">
        <v>0</v>
      </c>
      <c r="N8" s="121">
        <v>3</v>
      </c>
      <c r="O8" s="122"/>
    </row>
    <row r="9" spans="2:15" s="110" customFormat="1" ht="18.75" x14ac:dyDescent="0.3">
      <c r="B9" s="123"/>
      <c r="C9" s="116">
        <v>5</v>
      </c>
      <c r="D9" s="143" t="s">
        <v>141</v>
      </c>
      <c r="E9" s="117"/>
      <c r="F9" s="118" t="s">
        <v>17</v>
      </c>
      <c r="G9" s="119">
        <v>2589</v>
      </c>
      <c r="H9" s="120">
        <v>18</v>
      </c>
      <c r="I9" s="121">
        <f t="shared" si="0"/>
        <v>143.83333333333334</v>
      </c>
      <c r="J9" s="120">
        <v>2</v>
      </c>
      <c r="K9" s="120">
        <v>0</v>
      </c>
      <c r="L9" s="120">
        <v>0</v>
      </c>
      <c r="M9" s="120">
        <v>2</v>
      </c>
      <c r="N9" s="121">
        <v>1</v>
      </c>
      <c r="O9" s="122"/>
    </row>
    <row r="10" spans="2:15" s="110" customFormat="1" ht="18.75" x14ac:dyDescent="0.3">
      <c r="B10" s="123"/>
      <c r="C10" s="116">
        <v>6</v>
      </c>
      <c r="D10" s="144" t="s">
        <v>142</v>
      </c>
      <c r="E10" s="117"/>
      <c r="F10" s="118" t="s">
        <v>6</v>
      </c>
      <c r="G10" s="119">
        <v>2655</v>
      </c>
      <c r="H10" s="120">
        <v>18</v>
      </c>
      <c r="I10" s="121">
        <f t="shared" si="0"/>
        <v>147.5</v>
      </c>
      <c r="J10" s="120">
        <v>2</v>
      </c>
      <c r="K10" s="120">
        <v>0</v>
      </c>
      <c r="L10" s="120">
        <v>0</v>
      </c>
      <c r="M10" s="120">
        <v>2</v>
      </c>
      <c r="N10" s="121">
        <v>0</v>
      </c>
      <c r="O10" s="122"/>
    </row>
    <row r="11" spans="2:15" s="110" customFormat="1" ht="18.75" x14ac:dyDescent="0.3">
      <c r="B11" s="124"/>
      <c r="C11" s="116">
        <v>7</v>
      </c>
      <c r="D11" s="144" t="s">
        <v>142</v>
      </c>
      <c r="E11" s="117"/>
      <c r="F11" s="118" t="s">
        <v>31</v>
      </c>
      <c r="G11" s="119">
        <v>2313</v>
      </c>
      <c r="H11" s="120">
        <v>18</v>
      </c>
      <c r="I11" s="121">
        <f t="shared" si="0"/>
        <v>128.5</v>
      </c>
      <c r="J11" s="120">
        <v>2</v>
      </c>
      <c r="K11" s="120">
        <v>0</v>
      </c>
      <c r="L11" s="120">
        <v>0</v>
      </c>
      <c r="M11" s="120">
        <v>2</v>
      </c>
      <c r="N11" s="121">
        <v>0</v>
      </c>
      <c r="O11" s="122"/>
    </row>
    <row r="12" spans="2:15" s="110" customFormat="1" ht="18.75" x14ac:dyDescent="0.3">
      <c r="B12" s="125"/>
      <c r="C12" s="126"/>
      <c r="D12" s="127"/>
      <c r="E12" s="127"/>
      <c r="F12" s="128"/>
      <c r="G12" s="137" t="s">
        <v>1</v>
      </c>
      <c r="H12" s="137" t="s">
        <v>1</v>
      </c>
      <c r="I12" s="122"/>
      <c r="J12" s="122"/>
      <c r="K12" s="122"/>
      <c r="L12" s="122"/>
      <c r="M12" s="122"/>
      <c r="N12" s="122"/>
      <c r="O12" s="122"/>
    </row>
    <row r="13" spans="2:15" s="110" customFormat="1" ht="18.75" x14ac:dyDescent="0.3">
      <c r="C13" s="12" t="s">
        <v>14</v>
      </c>
      <c r="D13" s="111"/>
      <c r="E13" s="111"/>
      <c r="G13" s="113" t="s">
        <v>7</v>
      </c>
      <c r="H13" s="113" t="s">
        <v>3</v>
      </c>
      <c r="I13" s="113" t="s">
        <v>8</v>
      </c>
      <c r="J13" s="114" t="s">
        <v>9</v>
      </c>
      <c r="K13" s="114" t="s">
        <v>10</v>
      </c>
      <c r="L13" s="114" t="s">
        <v>11</v>
      </c>
      <c r="M13" s="114" t="s">
        <v>12</v>
      </c>
      <c r="N13" s="113" t="s">
        <v>13</v>
      </c>
      <c r="O13" s="113"/>
    </row>
    <row r="14" spans="2:15" s="110" customFormat="1" ht="18.75" x14ac:dyDescent="0.3">
      <c r="B14" s="115" t="s">
        <v>29</v>
      </c>
      <c r="C14" s="116">
        <v>1</v>
      </c>
      <c r="D14" s="117" t="s">
        <v>27</v>
      </c>
      <c r="E14" s="117"/>
      <c r="F14" s="118" t="s">
        <v>41</v>
      </c>
      <c r="G14" s="119">
        <v>3011</v>
      </c>
      <c r="H14" s="120">
        <v>18</v>
      </c>
      <c r="I14" s="121">
        <f t="shared" ref="I14:I20" si="1">G14/H14</f>
        <v>167.27777777777777</v>
      </c>
      <c r="J14" s="120">
        <v>2</v>
      </c>
      <c r="K14" s="120">
        <v>2</v>
      </c>
      <c r="L14" s="120">
        <v>0</v>
      </c>
      <c r="M14" s="120">
        <v>0</v>
      </c>
      <c r="N14" s="129">
        <v>8</v>
      </c>
      <c r="O14" s="122"/>
    </row>
    <row r="15" spans="2:15" s="110" customFormat="1" ht="18.75" x14ac:dyDescent="0.3">
      <c r="B15" s="123"/>
      <c r="C15" s="116">
        <v>2</v>
      </c>
      <c r="D15" s="143" t="s">
        <v>141</v>
      </c>
      <c r="E15" s="117"/>
      <c r="F15" s="142" t="s">
        <v>16</v>
      </c>
      <c r="G15" s="119">
        <v>2495</v>
      </c>
      <c r="H15" s="120">
        <v>18</v>
      </c>
      <c r="I15" s="121">
        <f>G15/H15</f>
        <v>138.61111111111111</v>
      </c>
      <c r="J15" s="120">
        <v>2</v>
      </c>
      <c r="K15" s="120">
        <v>1</v>
      </c>
      <c r="L15" s="120">
        <v>0</v>
      </c>
      <c r="M15" s="120">
        <v>1</v>
      </c>
      <c r="N15" s="129">
        <v>4</v>
      </c>
      <c r="O15" s="122"/>
    </row>
    <row r="16" spans="2:15" s="110" customFormat="1" ht="18.75" x14ac:dyDescent="0.3">
      <c r="B16" s="123"/>
      <c r="C16" s="116">
        <v>3</v>
      </c>
      <c r="D16" s="144" t="s">
        <v>142</v>
      </c>
      <c r="E16" s="117"/>
      <c r="F16" s="118" t="s">
        <v>22</v>
      </c>
      <c r="G16" s="119">
        <v>2367</v>
      </c>
      <c r="H16" s="120">
        <v>18</v>
      </c>
      <c r="I16" s="121">
        <f t="shared" si="1"/>
        <v>131.5</v>
      </c>
      <c r="J16" s="120">
        <v>2</v>
      </c>
      <c r="K16" s="120">
        <v>1</v>
      </c>
      <c r="L16" s="120">
        <v>0</v>
      </c>
      <c r="M16" s="120">
        <v>1</v>
      </c>
      <c r="N16" s="129">
        <v>4</v>
      </c>
      <c r="O16" s="122"/>
    </row>
    <row r="17" spans="2:15" s="110" customFormat="1" ht="18.75" x14ac:dyDescent="0.3">
      <c r="B17" s="123"/>
      <c r="C17" s="116">
        <v>4</v>
      </c>
      <c r="D17" s="144" t="s">
        <v>142</v>
      </c>
      <c r="E17" s="117"/>
      <c r="F17" s="118" t="s">
        <v>18</v>
      </c>
      <c r="G17" s="119">
        <v>2298</v>
      </c>
      <c r="H17" s="120">
        <v>18</v>
      </c>
      <c r="I17" s="121">
        <f t="shared" si="1"/>
        <v>127.66666666666667</v>
      </c>
      <c r="J17" s="120">
        <v>2</v>
      </c>
      <c r="K17" s="120">
        <v>1</v>
      </c>
      <c r="L17" s="120">
        <v>0</v>
      </c>
      <c r="M17" s="120">
        <v>1</v>
      </c>
      <c r="N17" s="129">
        <v>4</v>
      </c>
      <c r="O17" s="122"/>
    </row>
    <row r="18" spans="2:15" s="110" customFormat="1" ht="18.75" x14ac:dyDescent="0.3">
      <c r="B18" s="123"/>
      <c r="C18" s="116">
        <v>5</v>
      </c>
      <c r="D18" s="143" t="s">
        <v>141</v>
      </c>
      <c r="E18" s="117"/>
      <c r="F18" s="118" t="s">
        <v>86</v>
      </c>
      <c r="G18" s="119">
        <v>1256</v>
      </c>
      <c r="H18" s="120">
        <v>9</v>
      </c>
      <c r="I18" s="121">
        <f>G18/H18</f>
        <v>139.55555555555554</v>
      </c>
      <c r="J18" s="120">
        <v>1</v>
      </c>
      <c r="K18" s="120">
        <v>1</v>
      </c>
      <c r="L18" s="120">
        <v>0</v>
      </c>
      <c r="M18" s="120">
        <v>0</v>
      </c>
      <c r="N18" s="129">
        <v>3</v>
      </c>
      <c r="O18" s="122"/>
    </row>
    <row r="19" spans="2:15" s="110" customFormat="1" ht="18.75" x14ac:dyDescent="0.3">
      <c r="B19" s="123"/>
      <c r="C19" s="116">
        <v>6</v>
      </c>
      <c r="D19" s="144" t="s">
        <v>142</v>
      </c>
      <c r="E19" s="117"/>
      <c r="F19" s="118" t="s">
        <v>71</v>
      </c>
      <c r="G19" s="119">
        <v>1074</v>
      </c>
      <c r="H19" s="120">
        <v>9</v>
      </c>
      <c r="I19" s="121">
        <f t="shared" si="1"/>
        <v>119.33333333333333</v>
      </c>
      <c r="J19" s="120">
        <v>1</v>
      </c>
      <c r="K19" s="120">
        <v>0</v>
      </c>
      <c r="L19" s="120">
        <v>0</v>
      </c>
      <c r="M19" s="120">
        <v>1</v>
      </c>
      <c r="N19" s="129">
        <v>1</v>
      </c>
      <c r="O19" s="122"/>
    </row>
    <row r="20" spans="2:15" s="110" customFormat="1" ht="18.75" x14ac:dyDescent="0.3">
      <c r="B20" s="124"/>
      <c r="C20" s="116">
        <v>7</v>
      </c>
      <c r="D20" s="144" t="s">
        <v>142</v>
      </c>
      <c r="E20" s="117"/>
      <c r="F20" s="142" t="s">
        <v>103</v>
      </c>
      <c r="G20" s="119">
        <v>1952</v>
      </c>
      <c r="H20" s="120">
        <v>18</v>
      </c>
      <c r="I20" s="121">
        <f t="shared" si="1"/>
        <v>108.44444444444444</v>
      </c>
      <c r="J20" s="120">
        <v>2</v>
      </c>
      <c r="K20" s="120">
        <v>0</v>
      </c>
      <c r="L20" s="120">
        <v>0</v>
      </c>
      <c r="M20" s="120">
        <v>2</v>
      </c>
      <c r="N20" s="129">
        <v>0</v>
      </c>
      <c r="O20" s="122"/>
    </row>
    <row r="21" spans="2:15" s="110" customFormat="1" ht="18.75" x14ac:dyDescent="0.3">
      <c r="B21" s="125"/>
      <c r="C21" s="126"/>
      <c r="D21" s="130"/>
      <c r="E21" s="127"/>
      <c r="F21" s="128"/>
      <c r="G21" s="137" t="s">
        <v>1</v>
      </c>
      <c r="H21" s="137" t="s">
        <v>1</v>
      </c>
      <c r="I21" s="122"/>
      <c r="J21" s="131"/>
      <c r="K21" s="131"/>
      <c r="L21" s="131"/>
      <c r="M21" s="131"/>
      <c r="N21" s="132"/>
      <c r="O21" s="122"/>
    </row>
    <row r="22" spans="2:15" x14ac:dyDescent="0.25">
      <c r="C22" s="109"/>
      <c r="D22" s="109"/>
      <c r="E22" s="109"/>
      <c r="G22" s="134" t="s">
        <v>1</v>
      </c>
      <c r="H22" s="134" t="s">
        <v>1</v>
      </c>
    </row>
    <row r="23" spans="2:15" x14ac:dyDescent="0.25">
      <c r="D23" s="109"/>
      <c r="G23" s="134" t="s">
        <v>1</v>
      </c>
      <c r="H23" s="134" t="s">
        <v>1</v>
      </c>
    </row>
    <row r="24" spans="2:15" x14ac:dyDescent="0.25">
      <c r="D24" s="109"/>
      <c r="G24" s="134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showGridLines="0" zoomScaleNormal="100" workbookViewId="0">
      <pane ySplit="2" topLeftCell="A3" activePane="bottomLeft" state="frozen"/>
      <selection pane="bottomLeft" activeCell="J36" sqref="J36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6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49" t="s">
        <v>39</v>
      </c>
      <c r="D1" s="150"/>
      <c r="E1" s="151"/>
      <c r="F1" s="149" t="s">
        <v>40</v>
      </c>
      <c r="G1" s="150"/>
      <c r="H1" s="151"/>
    </row>
    <row r="2" spans="1:8" ht="8.4499999999999993" customHeight="1" thickBot="1" x14ac:dyDescent="0.3">
      <c r="A2" s="27"/>
      <c r="B2" s="2"/>
      <c r="C2" s="2"/>
      <c r="D2" s="2"/>
      <c r="E2" s="3"/>
    </row>
    <row r="3" spans="1:8" ht="6" customHeight="1" x14ac:dyDescent="0.35">
      <c r="A3" s="30"/>
      <c r="B3" s="31"/>
      <c r="C3" s="55"/>
      <c r="D3" s="56"/>
      <c r="E3" s="32"/>
      <c r="F3" s="55"/>
      <c r="G3" s="56"/>
      <c r="H3" s="33"/>
    </row>
    <row r="4" spans="1:8" ht="21" x14ac:dyDescent="0.35">
      <c r="A4" s="29" t="s">
        <v>55</v>
      </c>
      <c r="B4" s="34" t="s">
        <v>104</v>
      </c>
      <c r="C4" s="35" t="s">
        <v>31</v>
      </c>
      <c r="D4" s="36">
        <v>0</v>
      </c>
      <c r="E4" s="37">
        <v>1223</v>
      </c>
      <c r="F4" s="35" t="s">
        <v>103</v>
      </c>
      <c r="G4" s="36">
        <v>0</v>
      </c>
      <c r="H4" s="37">
        <v>974</v>
      </c>
    </row>
    <row r="5" spans="1:8" ht="21" customHeight="1" x14ac:dyDescent="0.35">
      <c r="A5" s="38"/>
      <c r="B5" s="34"/>
      <c r="C5" s="35" t="s">
        <v>87</v>
      </c>
      <c r="D5" s="36">
        <v>4</v>
      </c>
      <c r="E5" s="39">
        <v>1533</v>
      </c>
      <c r="F5" s="35" t="s">
        <v>22</v>
      </c>
      <c r="G5" s="36">
        <v>4</v>
      </c>
      <c r="H5" s="37">
        <v>1251</v>
      </c>
    </row>
    <row r="6" spans="1:8" ht="6" customHeight="1" x14ac:dyDescent="0.35">
      <c r="A6" s="38"/>
      <c r="B6" s="34"/>
      <c r="C6" s="40"/>
      <c r="D6" s="41" t="s">
        <v>1</v>
      </c>
      <c r="E6" s="42" t="s">
        <v>1</v>
      </c>
      <c r="F6" s="40"/>
      <c r="G6" s="41" t="s">
        <v>1</v>
      </c>
      <c r="H6" s="43" t="s">
        <v>1</v>
      </c>
    </row>
    <row r="7" spans="1:8" ht="6" customHeight="1" x14ac:dyDescent="0.35">
      <c r="A7" s="38"/>
      <c r="B7" s="34"/>
      <c r="C7" s="44"/>
      <c r="D7" s="45" t="s">
        <v>1</v>
      </c>
      <c r="E7" s="46" t="s">
        <v>1</v>
      </c>
      <c r="F7" s="44"/>
      <c r="G7" s="45" t="s">
        <v>1</v>
      </c>
      <c r="H7" s="47" t="s">
        <v>1</v>
      </c>
    </row>
    <row r="8" spans="1:8" ht="21" customHeight="1" x14ac:dyDescent="0.35">
      <c r="A8" s="38"/>
      <c r="B8" s="34"/>
      <c r="C8" s="35" t="s">
        <v>5</v>
      </c>
      <c r="D8" s="36">
        <v>4</v>
      </c>
      <c r="E8" s="37">
        <v>1394</v>
      </c>
      <c r="F8" s="35" t="s">
        <v>41</v>
      </c>
      <c r="G8" s="36">
        <v>4</v>
      </c>
      <c r="H8" s="37">
        <v>1477</v>
      </c>
    </row>
    <row r="9" spans="1:8" ht="21" customHeight="1" x14ac:dyDescent="0.35">
      <c r="A9" s="38"/>
      <c r="B9" s="34"/>
      <c r="C9" s="35" t="s">
        <v>17</v>
      </c>
      <c r="D9" s="36">
        <v>0</v>
      </c>
      <c r="E9" s="39">
        <v>1219</v>
      </c>
      <c r="F9" s="35" t="s">
        <v>16</v>
      </c>
      <c r="G9" s="36">
        <v>0</v>
      </c>
      <c r="H9" s="37">
        <v>1221</v>
      </c>
    </row>
    <row r="10" spans="1:8" ht="6" customHeight="1" x14ac:dyDescent="0.35">
      <c r="A10" s="38"/>
      <c r="B10" s="34"/>
      <c r="C10" s="40"/>
      <c r="D10" s="41" t="s">
        <v>1</v>
      </c>
      <c r="E10" s="42" t="s">
        <v>1</v>
      </c>
      <c r="F10" s="40"/>
      <c r="G10" s="41" t="s">
        <v>1</v>
      </c>
      <c r="H10" s="43" t="s">
        <v>1</v>
      </c>
    </row>
    <row r="11" spans="1:8" ht="6" customHeight="1" x14ac:dyDescent="0.35">
      <c r="A11" s="38"/>
      <c r="B11" s="34"/>
      <c r="C11" s="44"/>
      <c r="D11" s="45" t="s">
        <v>1</v>
      </c>
      <c r="E11" s="46" t="s">
        <v>1</v>
      </c>
      <c r="F11" s="44"/>
      <c r="G11" s="45" t="s">
        <v>1</v>
      </c>
      <c r="H11" s="47" t="s">
        <v>1</v>
      </c>
    </row>
    <row r="12" spans="1:8" ht="21" customHeight="1" x14ac:dyDescent="0.35">
      <c r="A12" s="38"/>
      <c r="B12" s="34"/>
      <c r="C12" s="35" t="s">
        <v>6</v>
      </c>
      <c r="D12" s="36">
        <v>0</v>
      </c>
      <c r="E12" s="37">
        <v>1308</v>
      </c>
      <c r="F12" s="35" t="s">
        <v>71</v>
      </c>
      <c r="G12" s="36">
        <v>1</v>
      </c>
      <c r="H12" s="37">
        <v>1074</v>
      </c>
    </row>
    <row r="13" spans="1:8" ht="21" customHeight="1" x14ac:dyDescent="0.35">
      <c r="A13" s="38"/>
      <c r="B13" s="34"/>
      <c r="C13" s="35" t="s">
        <v>96</v>
      </c>
      <c r="D13" s="36">
        <v>4</v>
      </c>
      <c r="E13" s="39">
        <v>1513</v>
      </c>
      <c r="F13" s="35" t="s">
        <v>18</v>
      </c>
      <c r="G13" s="36">
        <v>3</v>
      </c>
      <c r="H13" s="37">
        <v>1086</v>
      </c>
    </row>
    <row r="14" spans="1:8" ht="6" customHeight="1" x14ac:dyDescent="0.35">
      <c r="A14" s="38"/>
      <c r="B14" s="34"/>
      <c r="C14" s="40"/>
      <c r="D14" s="41"/>
      <c r="E14" s="42"/>
      <c r="F14" s="40"/>
      <c r="G14" s="41"/>
      <c r="H14" s="43"/>
    </row>
    <row r="15" spans="1:8" ht="6" customHeight="1" x14ac:dyDescent="0.35">
      <c r="A15" s="38"/>
      <c r="B15" s="34"/>
      <c r="C15" s="44"/>
      <c r="D15" s="45"/>
      <c r="E15" s="46"/>
      <c r="F15" s="44"/>
      <c r="G15" s="45"/>
      <c r="H15" s="47"/>
    </row>
    <row r="16" spans="1:8" ht="21" customHeight="1" x14ac:dyDescent="0.35">
      <c r="A16" s="38"/>
      <c r="B16" s="34"/>
      <c r="C16" s="35" t="s">
        <v>91</v>
      </c>
      <c r="D16" s="36" t="s">
        <v>1</v>
      </c>
      <c r="E16" s="39" t="s">
        <v>1</v>
      </c>
      <c r="F16" s="35" t="s">
        <v>88</v>
      </c>
      <c r="G16" s="36"/>
      <c r="H16" s="37"/>
    </row>
    <row r="17" spans="1:8" ht="21" customHeight="1" x14ac:dyDescent="0.35">
      <c r="A17" s="38"/>
      <c r="B17" s="34"/>
      <c r="C17" s="35"/>
      <c r="D17" s="36" t="s">
        <v>1</v>
      </c>
      <c r="E17" s="39" t="s">
        <v>1</v>
      </c>
      <c r="F17" s="35"/>
      <c r="G17" s="36"/>
      <c r="H17" s="37"/>
    </row>
    <row r="18" spans="1:8" ht="6" customHeight="1" thickBot="1" x14ac:dyDescent="0.4">
      <c r="A18" s="48"/>
      <c r="B18" s="49"/>
      <c r="C18" s="50"/>
      <c r="D18" s="51"/>
      <c r="E18" s="52"/>
      <c r="F18" s="50"/>
      <c r="G18" s="53"/>
      <c r="H18" s="54"/>
    </row>
    <row r="19" spans="1:8" ht="6" customHeight="1" x14ac:dyDescent="0.35">
      <c r="A19" s="30"/>
      <c r="B19" s="31"/>
      <c r="C19" s="55"/>
      <c r="D19" s="56"/>
      <c r="E19" s="32"/>
      <c r="F19" s="55"/>
      <c r="G19" s="56"/>
      <c r="H19" s="33"/>
    </row>
    <row r="20" spans="1:8" ht="21" x14ac:dyDescent="0.35">
      <c r="A20" s="29" t="s">
        <v>129</v>
      </c>
      <c r="B20" s="34" t="s">
        <v>117</v>
      </c>
      <c r="C20" s="35" t="s">
        <v>17</v>
      </c>
      <c r="D20" s="36">
        <v>1</v>
      </c>
      <c r="E20" s="37">
        <v>1370</v>
      </c>
      <c r="F20" s="35" t="s">
        <v>22</v>
      </c>
      <c r="G20" s="36">
        <v>0</v>
      </c>
      <c r="H20" s="37">
        <v>1116</v>
      </c>
    </row>
    <row r="21" spans="1:8" ht="21" customHeight="1" x14ac:dyDescent="0.35">
      <c r="A21" s="38"/>
      <c r="B21" s="34"/>
      <c r="C21" s="35" t="s">
        <v>15</v>
      </c>
      <c r="D21" s="36">
        <v>3</v>
      </c>
      <c r="E21" s="39">
        <v>1379</v>
      </c>
      <c r="F21" s="35" t="s">
        <v>41</v>
      </c>
      <c r="G21" s="36">
        <v>4</v>
      </c>
      <c r="H21" s="37">
        <v>1534</v>
      </c>
    </row>
    <row r="22" spans="1:8" ht="6" customHeight="1" x14ac:dyDescent="0.35">
      <c r="A22" s="38"/>
      <c r="B22" s="34"/>
      <c r="C22" s="40" t="s">
        <v>1</v>
      </c>
      <c r="D22" s="41" t="s">
        <v>1</v>
      </c>
      <c r="E22" s="42" t="s">
        <v>1</v>
      </c>
      <c r="F22" s="40" t="s">
        <v>1</v>
      </c>
      <c r="G22" s="41" t="s">
        <v>1</v>
      </c>
      <c r="H22" s="43" t="s">
        <v>1</v>
      </c>
    </row>
    <row r="23" spans="1:8" ht="6" customHeight="1" x14ac:dyDescent="0.35">
      <c r="A23" s="38"/>
      <c r="B23" s="34"/>
      <c r="C23" s="44" t="s">
        <v>1</v>
      </c>
      <c r="D23" s="45" t="s">
        <v>1</v>
      </c>
      <c r="E23" s="46" t="s">
        <v>1</v>
      </c>
      <c r="F23" s="44" t="s">
        <v>1</v>
      </c>
      <c r="G23" s="45" t="s">
        <v>1</v>
      </c>
      <c r="H23" s="47" t="s">
        <v>1</v>
      </c>
    </row>
    <row r="24" spans="1:8" ht="21" customHeight="1" x14ac:dyDescent="0.35">
      <c r="A24" s="38"/>
      <c r="B24" s="34"/>
      <c r="C24" s="35" t="s">
        <v>107</v>
      </c>
      <c r="D24" s="36">
        <v>4</v>
      </c>
      <c r="E24" s="37">
        <v>1382</v>
      </c>
      <c r="F24" s="35" t="s">
        <v>18</v>
      </c>
      <c r="G24" s="36">
        <v>1</v>
      </c>
      <c r="H24" s="37">
        <v>1212</v>
      </c>
    </row>
    <row r="25" spans="1:8" ht="21" customHeight="1" x14ac:dyDescent="0.35">
      <c r="A25" s="38"/>
      <c r="B25" s="34"/>
      <c r="C25" s="35" t="s">
        <v>31</v>
      </c>
      <c r="D25" s="36">
        <v>0</v>
      </c>
      <c r="E25" s="39">
        <v>1090</v>
      </c>
      <c r="F25" s="35" t="s">
        <v>86</v>
      </c>
      <c r="G25" s="36">
        <v>3</v>
      </c>
      <c r="H25" s="37">
        <v>1256</v>
      </c>
    </row>
    <row r="26" spans="1:8" ht="6" customHeight="1" x14ac:dyDescent="0.35">
      <c r="A26" s="38"/>
      <c r="B26" s="34"/>
      <c r="C26" s="40" t="s">
        <v>1</v>
      </c>
      <c r="D26" s="41" t="s">
        <v>1</v>
      </c>
      <c r="E26" s="42" t="s">
        <v>1</v>
      </c>
      <c r="F26" s="40" t="s">
        <v>1</v>
      </c>
      <c r="G26" s="41" t="s">
        <v>1</v>
      </c>
      <c r="H26" s="43" t="s">
        <v>1</v>
      </c>
    </row>
    <row r="27" spans="1:8" ht="6" customHeight="1" x14ac:dyDescent="0.35">
      <c r="A27" s="38"/>
      <c r="B27" s="34"/>
      <c r="C27" s="44" t="s">
        <v>1</v>
      </c>
      <c r="D27" s="45" t="s">
        <v>1</v>
      </c>
      <c r="E27" s="46" t="s">
        <v>1</v>
      </c>
      <c r="F27" s="44" t="s">
        <v>1</v>
      </c>
      <c r="G27" s="45" t="s">
        <v>1</v>
      </c>
      <c r="H27" s="47" t="s">
        <v>1</v>
      </c>
    </row>
    <row r="28" spans="1:8" ht="21" customHeight="1" x14ac:dyDescent="0.35">
      <c r="A28" s="38"/>
      <c r="B28" s="34"/>
      <c r="C28" s="35" t="s">
        <v>6</v>
      </c>
      <c r="D28" s="36">
        <v>0</v>
      </c>
      <c r="E28" s="37">
        <v>1347</v>
      </c>
      <c r="F28" s="35" t="s">
        <v>103</v>
      </c>
      <c r="G28" s="36">
        <v>0</v>
      </c>
      <c r="H28" s="37">
        <v>978</v>
      </c>
    </row>
    <row r="29" spans="1:8" ht="21" customHeight="1" x14ac:dyDescent="0.35">
      <c r="A29" s="38"/>
      <c r="B29" s="34"/>
      <c r="C29" s="35" t="s">
        <v>87</v>
      </c>
      <c r="D29" s="36">
        <v>4</v>
      </c>
      <c r="E29" s="39">
        <v>1523</v>
      </c>
      <c r="F29" s="35" t="s">
        <v>16</v>
      </c>
      <c r="G29" s="36">
        <v>4</v>
      </c>
      <c r="H29" s="37">
        <v>1274</v>
      </c>
    </row>
    <row r="30" spans="1:8" ht="6" customHeight="1" x14ac:dyDescent="0.35">
      <c r="A30" s="38"/>
      <c r="B30" s="34"/>
      <c r="C30" s="40" t="s">
        <v>1</v>
      </c>
      <c r="D30" s="41"/>
      <c r="E30" s="42" t="s">
        <v>1</v>
      </c>
      <c r="F30" s="40"/>
      <c r="G30" s="41" t="s">
        <v>1</v>
      </c>
      <c r="H30" s="43"/>
    </row>
    <row r="31" spans="1:8" ht="6" customHeight="1" x14ac:dyDescent="0.35">
      <c r="A31" s="38"/>
      <c r="B31" s="34"/>
      <c r="C31" s="44"/>
      <c r="D31" s="45"/>
      <c r="E31" s="46"/>
      <c r="F31" s="44"/>
      <c r="G31" s="45"/>
      <c r="H31" s="47"/>
    </row>
    <row r="32" spans="1:8" ht="21" customHeight="1" x14ac:dyDescent="0.35">
      <c r="A32" s="38"/>
      <c r="B32" s="34"/>
      <c r="C32" s="35" t="s">
        <v>130</v>
      </c>
      <c r="D32" s="36" t="s">
        <v>1</v>
      </c>
      <c r="E32" s="39" t="s">
        <v>1</v>
      </c>
      <c r="F32" s="35" t="s">
        <v>131</v>
      </c>
      <c r="G32" s="36"/>
      <c r="H32" s="37"/>
    </row>
    <row r="33" spans="1:8" ht="21" customHeight="1" x14ac:dyDescent="0.35">
      <c r="A33" s="38"/>
      <c r="B33" s="34"/>
      <c r="C33" s="35"/>
      <c r="D33" s="36" t="s">
        <v>1</v>
      </c>
      <c r="E33" s="39" t="s">
        <v>1</v>
      </c>
      <c r="F33" s="35"/>
      <c r="G33" s="36"/>
      <c r="H33" s="37"/>
    </row>
    <row r="34" spans="1:8" ht="6" customHeight="1" thickBot="1" x14ac:dyDescent="0.4">
      <c r="A34" s="48"/>
      <c r="B34" s="49"/>
      <c r="C34" s="50"/>
      <c r="D34" s="51"/>
      <c r="E34" s="52"/>
      <c r="F34" s="50"/>
      <c r="G34" s="53"/>
      <c r="H34" s="54"/>
    </row>
    <row r="36" spans="1:8" x14ac:dyDescent="0.25">
      <c r="E36" s="26" t="s">
        <v>1</v>
      </c>
      <c r="H36" s="26" t="s">
        <v>1</v>
      </c>
    </row>
  </sheetData>
  <mergeCells count="2">
    <mergeCell ref="C1:E1"/>
    <mergeCell ref="F1:H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0"/>
  <sheetViews>
    <sheetView showGridLines="0" topLeftCell="A55" zoomScaleNormal="100" workbookViewId="0">
      <selection activeCell="C82" sqref="C82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9" ht="23.25" x14ac:dyDescent="0.35">
      <c r="K1" s="152"/>
      <c r="L1" s="152"/>
      <c r="M1" s="152"/>
      <c r="N1" s="152"/>
      <c r="O1" s="152"/>
      <c r="P1" s="152"/>
      <c r="Q1" s="152"/>
      <c r="R1" s="152"/>
    </row>
    <row r="2" spans="1:19" ht="28.5" x14ac:dyDescent="0.45">
      <c r="A2" s="147" t="s">
        <v>39</v>
      </c>
      <c r="B2" s="147"/>
      <c r="C2" s="147"/>
      <c r="D2" s="147"/>
      <c r="E2" s="147"/>
      <c r="F2" s="147"/>
      <c r="G2" s="147"/>
      <c r="H2" s="147"/>
      <c r="I2" s="147"/>
      <c r="J2" s="147"/>
      <c r="K2" s="147" t="s">
        <v>40</v>
      </c>
      <c r="L2" s="147"/>
      <c r="M2" s="147"/>
      <c r="N2" s="147"/>
      <c r="O2" s="147"/>
      <c r="P2" s="147"/>
      <c r="Q2" s="147"/>
      <c r="R2" s="147"/>
    </row>
    <row r="4" spans="1:19" ht="6" customHeight="1" x14ac:dyDescent="0.3">
      <c r="A4" s="75"/>
      <c r="B4" s="93"/>
      <c r="C4" s="76"/>
      <c r="D4" s="76"/>
      <c r="E4" s="76"/>
      <c r="F4" s="76"/>
      <c r="G4" s="77"/>
      <c r="H4" s="77"/>
      <c r="I4" s="77"/>
      <c r="J4" s="77"/>
      <c r="K4" s="104"/>
      <c r="L4" s="76"/>
      <c r="M4" s="76"/>
      <c r="N4" s="76"/>
      <c r="O4" s="77"/>
      <c r="P4" s="77"/>
      <c r="Q4" s="77"/>
      <c r="R4" s="78"/>
    </row>
    <row r="5" spans="1:19" ht="18.75" x14ac:dyDescent="0.3">
      <c r="A5" s="79" t="s">
        <v>19</v>
      </c>
      <c r="B5" s="91" t="s">
        <v>104</v>
      </c>
      <c r="C5" s="83" t="s">
        <v>64</v>
      </c>
      <c r="D5" s="81" t="s">
        <v>46</v>
      </c>
      <c r="E5" s="81"/>
      <c r="F5" s="74" t="s">
        <v>102</v>
      </c>
      <c r="G5" s="82">
        <v>93</v>
      </c>
      <c r="H5" s="82" t="s">
        <v>1</v>
      </c>
      <c r="I5" s="82">
        <v>122</v>
      </c>
      <c r="J5" s="72">
        <f>SUM(G5:I5)</f>
        <v>215</v>
      </c>
      <c r="K5" s="107" t="s">
        <v>106</v>
      </c>
      <c r="L5" s="81" t="s">
        <v>46</v>
      </c>
      <c r="M5" s="81"/>
      <c r="N5" s="74" t="s">
        <v>111</v>
      </c>
      <c r="O5" s="82">
        <v>101</v>
      </c>
      <c r="P5" s="82">
        <v>125</v>
      </c>
      <c r="Q5" s="82">
        <v>123</v>
      </c>
      <c r="R5" s="71">
        <f>SUM(O5:Q5)</f>
        <v>349</v>
      </c>
    </row>
    <row r="6" spans="1:19" ht="18.75" x14ac:dyDescent="0.3">
      <c r="A6" s="84"/>
      <c r="B6" s="91"/>
      <c r="C6" s="83" t="s">
        <v>1</v>
      </c>
      <c r="D6" s="80"/>
      <c r="E6" s="80"/>
      <c r="F6" s="74" t="s">
        <v>109</v>
      </c>
      <c r="G6" s="82">
        <v>102</v>
      </c>
      <c r="H6" s="82">
        <v>161</v>
      </c>
      <c r="I6" s="82">
        <v>101</v>
      </c>
      <c r="J6" s="72">
        <f>SUM(G6:I6)</f>
        <v>364</v>
      </c>
      <c r="K6" s="107"/>
      <c r="L6" s="80"/>
      <c r="M6" s="80"/>
      <c r="N6" s="74" t="s">
        <v>112</v>
      </c>
      <c r="O6" s="82">
        <v>78</v>
      </c>
      <c r="P6" s="82">
        <v>112</v>
      </c>
      <c r="Q6" s="82">
        <v>132</v>
      </c>
      <c r="R6" s="71">
        <f>SUM(O6:Q6)</f>
        <v>322</v>
      </c>
    </row>
    <row r="7" spans="1:19" ht="18.75" x14ac:dyDescent="0.3">
      <c r="A7" s="84"/>
      <c r="B7" s="91"/>
      <c r="C7" s="83"/>
      <c r="D7" s="80"/>
      <c r="E7" s="80"/>
      <c r="F7" s="74" t="s">
        <v>61</v>
      </c>
      <c r="G7" s="82">
        <v>164</v>
      </c>
      <c r="H7" s="82">
        <v>167</v>
      </c>
      <c r="I7" s="82"/>
      <c r="J7" s="72">
        <f>SUM(G7:I7)</f>
        <v>331</v>
      </c>
      <c r="K7" s="107"/>
      <c r="L7" s="80"/>
      <c r="M7" s="80"/>
      <c r="N7" s="74" t="s">
        <v>113</v>
      </c>
      <c r="O7" s="82">
        <v>107</v>
      </c>
      <c r="P7" s="82">
        <v>111</v>
      </c>
      <c r="Q7" s="82">
        <v>85</v>
      </c>
      <c r="R7" s="71">
        <f>SUM(O7:Q7)</f>
        <v>303</v>
      </c>
    </row>
    <row r="8" spans="1:19" ht="18.399999999999999" customHeight="1" x14ac:dyDescent="0.3">
      <c r="A8" s="84"/>
      <c r="B8" s="91"/>
      <c r="C8" s="83" t="s">
        <v>1</v>
      </c>
      <c r="D8" s="80"/>
      <c r="E8" s="80"/>
      <c r="F8" s="74" t="s">
        <v>85</v>
      </c>
      <c r="G8" s="82" t="s">
        <v>1</v>
      </c>
      <c r="H8" s="82">
        <v>178</v>
      </c>
      <c r="I8" s="82">
        <v>135</v>
      </c>
      <c r="J8" s="72">
        <f>SUM(G8:I8)</f>
        <v>313</v>
      </c>
      <c r="K8" s="107"/>
      <c r="L8" s="80"/>
      <c r="M8" s="80"/>
      <c r="N8" s="74" t="s">
        <v>1</v>
      </c>
      <c r="O8" s="72">
        <f>SUM(O5:O7)</f>
        <v>286</v>
      </c>
      <c r="P8" s="72">
        <f>SUM(P5:P7)</f>
        <v>348</v>
      </c>
      <c r="Q8" s="72">
        <f>SUM(Q5:Q7)</f>
        <v>340</v>
      </c>
      <c r="R8" s="71">
        <f>SUM(R5:R7)</f>
        <v>974</v>
      </c>
    </row>
    <row r="9" spans="1:19" ht="18.399999999999999" customHeight="1" x14ac:dyDescent="0.3">
      <c r="A9" s="84"/>
      <c r="B9" s="91"/>
      <c r="C9" s="83"/>
      <c r="D9" s="80"/>
      <c r="E9" s="80"/>
      <c r="F9" s="74" t="s">
        <v>1</v>
      </c>
      <c r="G9" s="72">
        <f>SUM(G5:G8)</f>
        <v>359</v>
      </c>
      <c r="H9" s="72">
        <f>SUM(H5:H8)</f>
        <v>506</v>
      </c>
      <c r="I9" s="72">
        <f>SUM(I5:I8)</f>
        <v>358</v>
      </c>
      <c r="J9" s="72">
        <f>SUM(J5:J8)</f>
        <v>1223</v>
      </c>
      <c r="K9" s="107"/>
      <c r="L9" s="80"/>
      <c r="M9" s="80"/>
      <c r="N9" s="74"/>
      <c r="O9" s="72" t="s">
        <v>1</v>
      </c>
      <c r="P9" s="72" t="s">
        <v>1</v>
      </c>
      <c r="Q9" s="72" t="s">
        <v>1</v>
      </c>
      <c r="R9" s="71" t="s">
        <v>1</v>
      </c>
      <c r="S9" s="72" t="s">
        <v>1</v>
      </c>
    </row>
    <row r="10" spans="1:19" ht="6" customHeight="1" x14ac:dyDescent="0.3">
      <c r="A10" s="84"/>
      <c r="B10" s="91"/>
      <c r="C10" s="80"/>
      <c r="D10" s="80"/>
      <c r="E10" s="80"/>
      <c r="F10" s="74"/>
      <c r="G10" s="68"/>
      <c r="H10" s="68"/>
      <c r="I10" s="68"/>
      <c r="J10" s="68"/>
      <c r="K10" s="106"/>
      <c r="L10" s="80"/>
      <c r="M10" s="80"/>
      <c r="N10" s="74"/>
      <c r="O10" s="68"/>
      <c r="P10" s="68"/>
      <c r="Q10" s="68"/>
      <c r="R10" s="73"/>
    </row>
    <row r="11" spans="1:19" ht="6" customHeight="1" x14ac:dyDescent="0.3">
      <c r="A11" s="84"/>
      <c r="B11" s="91"/>
      <c r="C11" s="80"/>
      <c r="D11" s="80"/>
      <c r="E11" s="80"/>
      <c r="F11" s="74"/>
      <c r="G11" s="68"/>
      <c r="H11" s="68"/>
      <c r="I11" s="68"/>
      <c r="J11" s="68"/>
      <c r="K11" s="106"/>
      <c r="L11" s="80"/>
      <c r="M11" s="80"/>
      <c r="N11" s="74"/>
      <c r="O11" s="68"/>
      <c r="P11" s="68"/>
      <c r="Q11" s="68"/>
      <c r="R11" s="73"/>
    </row>
    <row r="12" spans="1:19" ht="18.75" x14ac:dyDescent="0.3">
      <c r="A12" s="84"/>
      <c r="B12" s="91"/>
      <c r="C12" s="70" t="s">
        <v>90</v>
      </c>
      <c r="D12" s="81" t="s">
        <v>47</v>
      </c>
      <c r="E12" s="81"/>
      <c r="F12" s="74" t="s">
        <v>99</v>
      </c>
      <c r="G12" s="82">
        <v>156</v>
      </c>
      <c r="H12" s="82">
        <v>194</v>
      </c>
      <c r="I12" s="82">
        <v>147</v>
      </c>
      <c r="J12" s="72">
        <f>SUM(G12:I12)</f>
        <v>497</v>
      </c>
      <c r="K12" s="105" t="s">
        <v>68</v>
      </c>
      <c r="L12" s="81" t="s">
        <v>47</v>
      </c>
      <c r="M12" s="81"/>
      <c r="N12" s="74" t="s">
        <v>82</v>
      </c>
      <c r="O12" s="82">
        <v>193</v>
      </c>
      <c r="P12" s="82">
        <v>142</v>
      </c>
      <c r="Q12" s="82">
        <v>153</v>
      </c>
      <c r="R12" s="71">
        <f>SUM(O12:Q12)</f>
        <v>488</v>
      </c>
    </row>
    <row r="13" spans="1:19" ht="18.399999999999999" customHeight="1" x14ac:dyDescent="0.3">
      <c r="A13" s="84"/>
      <c r="B13" s="91"/>
      <c r="C13" s="80"/>
      <c r="D13" s="80"/>
      <c r="E13" s="80"/>
      <c r="F13" s="74" t="s">
        <v>54</v>
      </c>
      <c r="G13" s="82">
        <v>172</v>
      </c>
      <c r="H13" s="82">
        <v>181</v>
      </c>
      <c r="I13" s="82">
        <v>178</v>
      </c>
      <c r="J13" s="72">
        <f>SUM(G13:I13)</f>
        <v>531</v>
      </c>
      <c r="K13" s="106"/>
      <c r="L13" s="80"/>
      <c r="M13" s="80"/>
      <c r="N13" s="74" t="s">
        <v>100</v>
      </c>
      <c r="O13" s="82">
        <v>120</v>
      </c>
      <c r="P13" s="82">
        <v>136</v>
      </c>
      <c r="Q13" s="82">
        <v>127</v>
      </c>
      <c r="R13" s="71">
        <f>SUM(O13:Q13)</f>
        <v>383</v>
      </c>
    </row>
    <row r="14" spans="1:19" ht="18.75" x14ac:dyDescent="0.3">
      <c r="A14" s="84"/>
      <c r="B14" s="91"/>
      <c r="C14" s="80"/>
      <c r="D14" s="80"/>
      <c r="E14" s="80"/>
      <c r="F14" s="74" t="s">
        <v>48</v>
      </c>
      <c r="G14" s="82">
        <v>176</v>
      </c>
      <c r="H14" s="82">
        <v>167</v>
      </c>
      <c r="I14" s="82">
        <v>162</v>
      </c>
      <c r="J14" s="72">
        <f>SUM(G14:I14)</f>
        <v>505</v>
      </c>
      <c r="K14" s="106"/>
      <c r="L14" s="80"/>
      <c r="M14" s="80"/>
      <c r="N14" s="74" t="s">
        <v>93</v>
      </c>
      <c r="O14" s="82">
        <v>110</v>
      </c>
      <c r="P14" s="82">
        <v>120</v>
      </c>
      <c r="Q14" s="82">
        <v>150</v>
      </c>
      <c r="R14" s="71">
        <f>SUM(O14:Q14)</f>
        <v>380</v>
      </c>
    </row>
    <row r="15" spans="1:19" ht="18.399999999999999" customHeight="1" x14ac:dyDescent="0.3">
      <c r="A15" s="84"/>
      <c r="B15" s="91"/>
      <c r="C15" s="80"/>
      <c r="D15" s="80"/>
      <c r="E15" s="80"/>
      <c r="F15" s="74"/>
      <c r="G15" s="72">
        <f>SUM(G12:G14)</f>
        <v>504</v>
      </c>
      <c r="H15" s="72">
        <f>SUM(H12:H14)</f>
        <v>542</v>
      </c>
      <c r="I15" s="72">
        <f>SUM(I12:I14)</f>
        <v>487</v>
      </c>
      <c r="J15" s="72">
        <f>SUM(J12:J14)</f>
        <v>1533</v>
      </c>
      <c r="K15" s="106"/>
      <c r="L15" s="80"/>
      <c r="M15" s="80"/>
      <c r="O15" s="72">
        <f>SUM(O12:O14)</f>
        <v>423</v>
      </c>
      <c r="P15" s="72">
        <f>SUM(P12:P14)</f>
        <v>398</v>
      </c>
      <c r="Q15" s="72">
        <f>SUM(Q12:Q14)</f>
        <v>430</v>
      </c>
      <c r="R15" s="71">
        <f>SUM(R12:R14)</f>
        <v>1251</v>
      </c>
    </row>
    <row r="16" spans="1:19" ht="6" customHeight="1" x14ac:dyDescent="0.3">
      <c r="A16" s="84"/>
      <c r="B16" s="91"/>
      <c r="C16" s="86"/>
      <c r="D16" s="86"/>
      <c r="E16" s="86"/>
      <c r="F16" s="86"/>
      <c r="G16" s="87"/>
      <c r="H16" s="87"/>
      <c r="I16" s="87"/>
      <c r="J16" s="87"/>
      <c r="K16" s="85"/>
      <c r="L16" s="86"/>
      <c r="M16" s="86"/>
      <c r="N16" s="89"/>
      <c r="O16" s="89"/>
      <c r="P16" s="89"/>
      <c r="Q16" s="89"/>
      <c r="R16" s="90"/>
    </row>
    <row r="17" spans="1:18" ht="6" customHeight="1" x14ac:dyDescent="0.3">
      <c r="A17" s="84"/>
      <c r="B17" s="91"/>
      <c r="C17" s="76"/>
      <c r="D17" s="76"/>
      <c r="E17" s="76"/>
      <c r="F17" s="76"/>
      <c r="G17" s="77"/>
      <c r="H17" s="77"/>
      <c r="I17" s="77"/>
      <c r="J17" s="77"/>
      <c r="K17" s="104"/>
      <c r="L17" s="76"/>
      <c r="M17" s="76"/>
      <c r="N17" s="76"/>
      <c r="O17" s="77"/>
      <c r="P17" s="77"/>
      <c r="Q17" s="77"/>
      <c r="R17" s="78"/>
    </row>
    <row r="18" spans="1:18" ht="18.75" x14ac:dyDescent="0.3">
      <c r="A18" s="84"/>
      <c r="B18" s="91"/>
      <c r="C18" s="70" t="s">
        <v>65</v>
      </c>
      <c r="D18" s="81" t="s">
        <v>47</v>
      </c>
      <c r="E18" s="81"/>
      <c r="F18" s="74" t="s">
        <v>49</v>
      </c>
      <c r="G18" s="82">
        <v>70</v>
      </c>
      <c r="H18" s="82">
        <v>116</v>
      </c>
      <c r="I18" s="82">
        <v>143</v>
      </c>
      <c r="J18" s="72">
        <f>SUM(G18:I18)</f>
        <v>329</v>
      </c>
      <c r="K18" s="70" t="s">
        <v>69</v>
      </c>
      <c r="L18" s="81" t="s">
        <v>47</v>
      </c>
      <c r="M18" s="81" t="s">
        <v>1</v>
      </c>
      <c r="N18" s="74" t="s">
        <v>114</v>
      </c>
      <c r="O18" s="82">
        <v>157</v>
      </c>
      <c r="P18" s="82">
        <v>131</v>
      </c>
      <c r="Q18" s="82">
        <v>172</v>
      </c>
      <c r="R18" s="71">
        <f>SUM(O18:Q18)</f>
        <v>460</v>
      </c>
    </row>
    <row r="19" spans="1:18" ht="18.75" x14ac:dyDescent="0.3">
      <c r="A19" s="84"/>
      <c r="B19" s="91"/>
      <c r="C19" s="80"/>
      <c r="D19" s="80"/>
      <c r="E19" s="80"/>
      <c r="F19" s="74" t="s">
        <v>110</v>
      </c>
      <c r="G19" s="82">
        <v>158</v>
      </c>
      <c r="H19" s="82">
        <v>170</v>
      </c>
      <c r="I19" s="82">
        <v>192</v>
      </c>
      <c r="J19" s="72">
        <f>SUM(G19:I19)</f>
        <v>520</v>
      </c>
      <c r="K19" s="106"/>
      <c r="L19" s="80"/>
      <c r="M19" s="80"/>
      <c r="N19" s="74" t="s">
        <v>42</v>
      </c>
      <c r="O19" s="82">
        <v>155</v>
      </c>
      <c r="P19" s="82">
        <v>194</v>
      </c>
      <c r="Q19" s="82">
        <v>211</v>
      </c>
      <c r="R19" s="71">
        <f>SUM(O19:Q19)</f>
        <v>560</v>
      </c>
    </row>
    <row r="20" spans="1:18" ht="18.75" x14ac:dyDescent="0.3">
      <c r="A20" s="84"/>
      <c r="B20" s="91"/>
      <c r="C20" s="80"/>
      <c r="D20" s="80"/>
      <c r="E20" s="80"/>
      <c r="F20" s="74" t="s">
        <v>50</v>
      </c>
      <c r="G20" s="82">
        <v>183</v>
      </c>
      <c r="H20" s="82">
        <v>183</v>
      </c>
      <c r="I20" s="82">
        <v>179</v>
      </c>
      <c r="J20" s="72">
        <f>SUM(G20:I20)</f>
        <v>545</v>
      </c>
      <c r="K20" s="106"/>
      <c r="L20" s="80"/>
      <c r="M20" s="80"/>
      <c r="N20" s="74" t="s">
        <v>101</v>
      </c>
      <c r="O20" s="82">
        <v>157</v>
      </c>
      <c r="P20" s="82">
        <v>147</v>
      </c>
      <c r="Q20" s="82">
        <v>153</v>
      </c>
      <c r="R20" s="71">
        <f>SUM(O20:Q20)</f>
        <v>457</v>
      </c>
    </row>
    <row r="21" spans="1:18" ht="18.399999999999999" customHeight="1" x14ac:dyDescent="0.3">
      <c r="A21" s="84"/>
      <c r="B21" s="91"/>
      <c r="C21" s="80"/>
      <c r="D21" s="80"/>
      <c r="E21" s="80"/>
      <c r="F21" s="74" t="s">
        <v>1</v>
      </c>
      <c r="G21" s="72">
        <f>SUM(G18:G20)</f>
        <v>411</v>
      </c>
      <c r="H21" s="72">
        <f>SUM(H18:H20)</f>
        <v>469</v>
      </c>
      <c r="I21" s="72">
        <f>SUM(I18:I20)</f>
        <v>514</v>
      </c>
      <c r="J21" s="72">
        <f>SUM(J18:J20)</f>
        <v>1394</v>
      </c>
      <c r="K21" s="106"/>
      <c r="L21" s="80"/>
      <c r="M21" s="80"/>
      <c r="N21" s="74" t="s">
        <v>1</v>
      </c>
      <c r="O21" s="72">
        <f>SUM(O18:O20)</f>
        <v>469</v>
      </c>
      <c r="P21" s="72">
        <f>SUM(P18:P20)</f>
        <v>472</v>
      </c>
      <c r="Q21" s="72">
        <f>SUM(Q18:Q20)</f>
        <v>536</v>
      </c>
      <c r="R21" s="71">
        <f>SUM(R18:R20)</f>
        <v>1477</v>
      </c>
    </row>
    <row r="22" spans="1:18" ht="6" customHeight="1" x14ac:dyDescent="0.3">
      <c r="A22" s="84"/>
      <c r="B22" s="91"/>
      <c r="C22" s="80"/>
      <c r="D22" s="80"/>
      <c r="E22" s="80"/>
      <c r="F22" s="74"/>
      <c r="G22" s="68"/>
      <c r="H22" s="68"/>
      <c r="I22" s="68"/>
      <c r="J22" s="68"/>
      <c r="K22" s="106"/>
      <c r="L22" s="80"/>
      <c r="M22" s="80"/>
      <c r="N22" s="74"/>
      <c r="O22" s="68"/>
      <c r="P22" s="68"/>
      <c r="Q22" s="68"/>
      <c r="R22" s="73"/>
    </row>
    <row r="23" spans="1:18" ht="6" customHeight="1" x14ac:dyDescent="0.3">
      <c r="A23" s="84"/>
      <c r="B23" s="91"/>
      <c r="C23" s="80"/>
      <c r="D23" s="80"/>
      <c r="E23" s="80"/>
      <c r="F23" s="74"/>
      <c r="G23" s="68"/>
      <c r="H23" s="68"/>
      <c r="I23" s="68"/>
      <c r="J23" s="68"/>
      <c r="K23" s="106"/>
      <c r="L23" s="80"/>
      <c r="M23" s="80"/>
      <c r="N23" s="74"/>
      <c r="O23" s="68"/>
      <c r="P23" s="68"/>
      <c r="Q23" s="68"/>
      <c r="R23" s="73"/>
    </row>
    <row r="24" spans="1:18" ht="14.45" customHeight="1" x14ac:dyDescent="0.3">
      <c r="A24" s="84"/>
      <c r="B24" s="91"/>
      <c r="C24" s="70" t="s">
        <v>67</v>
      </c>
      <c r="D24" s="81" t="s">
        <v>46</v>
      </c>
      <c r="E24" s="81"/>
      <c r="F24" s="74" t="s">
        <v>0</v>
      </c>
      <c r="G24" s="82">
        <v>118</v>
      </c>
      <c r="H24" s="82">
        <v>132</v>
      </c>
      <c r="I24" s="82">
        <v>116</v>
      </c>
      <c r="J24" s="71">
        <f>SUM(G24:I24)</f>
        <v>366</v>
      </c>
      <c r="K24" s="105" t="s">
        <v>63</v>
      </c>
      <c r="L24" s="81" t="s">
        <v>46</v>
      </c>
      <c r="M24" s="81" t="s">
        <v>1</v>
      </c>
      <c r="N24" s="74" t="s">
        <v>60</v>
      </c>
      <c r="O24" s="82">
        <v>101</v>
      </c>
      <c r="P24" s="82" t="s">
        <v>1</v>
      </c>
      <c r="Q24" s="82">
        <v>117</v>
      </c>
      <c r="R24" s="71">
        <f>SUM(O24:Q24)</f>
        <v>218</v>
      </c>
    </row>
    <row r="25" spans="1:18" ht="18.75" x14ac:dyDescent="0.3">
      <c r="A25" s="84"/>
      <c r="B25" s="91"/>
      <c r="C25" s="80"/>
      <c r="D25" s="80"/>
      <c r="E25" s="80"/>
      <c r="F25" s="74" t="s">
        <v>59</v>
      </c>
      <c r="G25" s="82">
        <v>109</v>
      </c>
      <c r="H25" s="82">
        <v>121</v>
      </c>
      <c r="I25" s="82">
        <v>148</v>
      </c>
      <c r="J25" s="71">
        <f>SUM(G25:I25)</f>
        <v>378</v>
      </c>
      <c r="K25" s="106"/>
      <c r="L25" s="80"/>
      <c r="M25" s="80"/>
      <c r="N25" s="74" t="s">
        <v>89</v>
      </c>
      <c r="O25" s="82">
        <v>105</v>
      </c>
      <c r="P25" s="82">
        <v>105</v>
      </c>
      <c r="Q25" s="82" t="s">
        <v>1</v>
      </c>
      <c r="R25" s="71">
        <f>SUM(O25:Q25)</f>
        <v>210</v>
      </c>
    </row>
    <row r="26" spans="1:18" ht="18.399999999999999" customHeight="1" x14ac:dyDescent="0.3">
      <c r="A26" s="84"/>
      <c r="B26" s="91"/>
      <c r="C26" s="80"/>
      <c r="D26" s="80"/>
      <c r="E26" s="80"/>
      <c r="F26" s="74" t="s">
        <v>95</v>
      </c>
      <c r="G26" s="82">
        <v>158</v>
      </c>
      <c r="H26" s="82">
        <v>162</v>
      </c>
      <c r="I26" s="82">
        <v>155</v>
      </c>
      <c r="J26" s="71">
        <f>SUM(G26:I26)</f>
        <v>475</v>
      </c>
      <c r="K26" s="106"/>
      <c r="L26" s="80"/>
      <c r="M26" s="80"/>
      <c r="N26" s="74" t="s">
        <v>115</v>
      </c>
      <c r="O26" s="82">
        <v>161</v>
      </c>
      <c r="P26" s="82">
        <v>160</v>
      </c>
      <c r="Q26" s="82">
        <v>157</v>
      </c>
      <c r="R26" s="71">
        <f>SUM(O26:Q26)</f>
        <v>478</v>
      </c>
    </row>
    <row r="27" spans="1:18" ht="18.399999999999999" customHeight="1" x14ac:dyDescent="0.3">
      <c r="A27" s="84"/>
      <c r="B27" s="91"/>
      <c r="C27" s="80"/>
      <c r="D27" s="80"/>
      <c r="E27" s="80"/>
      <c r="F27" s="74"/>
      <c r="G27" s="72">
        <f>SUM(G24:G26)</f>
        <v>385</v>
      </c>
      <c r="H27" s="72">
        <f>SUM(H24:H26)</f>
        <v>415</v>
      </c>
      <c r="I27" s="72">
        <f>SUM(I24:I26)</f>
        <v>419</v>
      </c>
      <c r="J27" s="72">
        <f>SUM(J24:J26)</f>
        <v>1219</v>
      </c>
      <c r="K27" s="106"/>
      <c r="L27" s="80"/>
      <c r="M27" s="80"/>
      <c r="N27" s="74" t="s">
        <v>98</v>
      </c>
      <c r="O27" s="82"/>
      <c r="P27" s="82">
        <v>150</v>
      </c>
      <c r="Q27" s="82">
        <v>165</v>
      </c>
      <c r="R27" s="71">
        <f>SUM(O27:Q27)</f>
        <v>315</v>
      </c>
    </row>
    <row r="28" spans="1:18" ht="18.399999999999999" customHeight="1" x14ac:dyDescent="0.3">
      <c r="A28" s="84"/>
      <c r="B28" s="91"/>
      <c r="C28" s="80"/>
      <c r="D28" s="80"/>
      <c r="E28" s="80"/>
      <c r="F28" s="74" t="s">
        <v>1</v>
      </c>
      <c r="G28" s="72" t="s">
        <v>1</v>
      </c>
      <c r="H28" s="72" t="s">
        <v>1</v>
      </c>
      <c r="I28" s="72" t="s">
        <v>1</v>
      </c>
      <c r="J28" s="72" t="s">
        <v>1</v>
      </c>
      <c r="K28" s="106" t="s">
        <v>1</v>
      </c>
      <c r="L28" s="80"/>
      <c r="M28" s="80"/>
      <c r="N28" s="74"/>
      <c r="O28" s="72">
        <f>SUM(O24:O27)</f>
        <v>367</v>
      </c>
      <c r="P28" s="72">
        <f>SUM(P24:P27)</f>
        <v>415</v>
      </c>
      <c r="Q28" s="72">
        <f>SUM(Q24:Q27)</f>
        <v>439</v>
      </c>
      <c r="R28" s="72">
        <f>SUM(R24:R27)</f>
        <v>1221</v>
      </c>
    </row>
    <row r="29" spans="1:18" ht="6" customHeight="1" x14ac:dyDescent="0.3">
      <c r="A29" s="84"/>
      <c r="B29" s="91"/>
      <c r="C29" s="86"/>
      <c r="D29" s="86"/>
      <c r="E29" s="86"/>
      <c r="F29" s="86" t="s">
        <v>1</v>
      </c>
      <c r="G29" s="87"/>
      <c r="H29" s="87"/>
      <c r="I29" s="87"/>
      <c r="J29" s="87"/>
      <c r="K29" s="85"/>
      <c r="L29" s="86"/>
      <c r="M29" s="86"/>
      <c r="N29" s="89"/>
      <c r="O29" s="89"/>
      <c r="P29" s="89"/>
      <c r="Q29" s="89"/>
      <c r="R29" s="90"/>
    </row>
    <row r="30" spans="1:18" ht="6" customHeight="1" x14ac:dyDescent="0.3">
      <c r="A30" s="84"/>
      <c r="B30" s="91"/>
      <c r="C30" s="76"/>
      <c r="D30" s="76"/>
      <c r="E30" s="76"/>
      <c r="F30" s="76" t="s">
        <v>1</v>
      </c>
      <c r="G30" s="77"/>
      <c r="H30" s="77"/>
      <c r="I30" s="77"/>
      <c r="J30" s="78"/>
      <c r="K30" s="76"/>
      <c r="L30" s="76"/>
      <c r="M30" s="76"/>
      <c r="N30" s="76"/>
      <c r="O30" s="77"/>
      <c r="P30" s="77"/>
      <c r="Q30" s="77"/>
      <c r="R30" s="78"/>
    </row>
    <row r="31" spans="1:18" ht="18.75" x14ac:dyDescent="0.3">
      <c r="A31" s="84"/>
      <c r="B31" s="91"/>
      <c r="C31" s="70" t="s">
        <v>66</v>
      </c>
      <c r="D31" s="81" t="s">
        <v>46</v>
      </c>
      <c r="E31" s="81"/>
      <c r="F31" s="74" t="s">
        <v>38</v>
      </c>
      <c r="G31" s="82">
        <v>134</v>
      </c>
      <c r="H31" s="82">
        <v>154</v>
      </c>
      <c r="I31" s="82">
        <v>141</v>
      </c>
      <c r="J31" s="71">
        <f>SUM(G31:I31)</f>
        <v>429</v>
      </c>
      <c r="K31" s="70" t="s">
        <v>72</v>
      </c>
      <c r="L31" s="81" t="s">
        <v>34</v>
      </c>
      <c r="M31" s="81"/>
      <c r="N31" s="74" t="s">
        <v>94</v>
      </c>
      <c r="O31" s="82">
        <v>164</v>
      </c>
      <c r="P31" s="82">
        <v>129</v>
      </c>
      <c r="Q31" s="82">
        <v>137</v>
      </c>
      <c r="R31" s="71">
        <f>SUM(O31:Q31)</f>
        <v>430</v>
      </c>
    </row>
    <row r="32" spans="1:18" ht="18.75" x14ac:dyDescent="0.3">
      <c r="A32" s="84"/>
      <c r="B32" s="91"/>
      <c r="C32" s="80"/>
      <c r="D32" s="80"/>
      <c r="E32" s="80"/>
      <c r="F32" s="74" t="s">
        <v>97</v>
      </c>
      <c r="G32" s="82">
        <v>131</v>
      </c>
      <c r="H32" s="82">
        <v>140</v>
      </c>
      <c r="I32" s="82">
        <v>111</v>
      </c>
      <c r="J32" s="71">
        <f>SUM(G32:I32)</f>
        <v>382</v>
      </c>
      <c r="K32" s="80"/>
      <c r="L32" s="80"/>
      <c r="M32" s="80"/>
      <c r="N32" s="74" t="s">
        <v>43</v>
      </c>
      <c r="O32" s="82">
        <v>76</v>
      </c>
      <c r="P32" s="82">
        <v>76</v>
      </c>
      <c r="Q32" s="82">
        <v>109</v>
      </c>
      <c r="R32" s="71">
        <f>SUM(O32:Q32)</f>
        <v>261</v>
      </c>
    </row>
    <row r="33" spans="1:18" ht="18.399999999999999" customHeight="1" x14ac:dyDescent="0.3">
      <c r="A33" s="84"/>
      <c r="B33" s="91"/>
      <c r="C33" s="80"/>
      <c r="D33" s="80"/>
      <c r="E33" s="80"/>
      <c r="F33" s="74" t="s">
        <v>35</v>
      </c>
      <c r="G33" s="82">
        <v>159</v>
      </c>
      <c r="H33" s="82">
        <v>171</v>
      </c>
      <c r="I33" s="82">
        <v>167</v>
      </c>
      <c r="J33" s="71">
        <f>SUM(G33:I33)</f>
        <v>497</v>
      </c>
      <c r="K33" s="80"/>
      <c r="L33" s="80"/>
      <c r="M33" s="80"/>
      <c r="N33" s="74" t="s">
        <v>44</v>
      </c>
      <c r="O33" s="82">
        <v>123</v>
      </c>
      <c r="P33" s="82">
        <v>146</v>
      </c>
      <c r="Q33" s="82">
        <v>114</v>
      </c>
      <c r="R33" s="71">
        <f>SUM(O33:Q33)</f>
        <v>383</v>
      </c>
    </row>
    <row r="34" spans="1:18" ht="18.399999999999999" customHeight="1" x14ac:dyDescent="0.3">
      <c r="A34" s="84"/>
      <c r="B34" s="91"/>
      <c r="C34" s="80"/>
      <c r="D34" s="80"/>
      <c r="E34" s="80"/>
      <c r="F34" s="74" t="s">
        <v>1</v>
      </c>
      <c r="G34" s="72">
        <f>SUM(G31:G33)</f>
        <v>424</v>
      </c>
      <c r="H34" s="72">
        <f>SUM(H31:H33)</f>
        <v>465</v>
      </c>
      <c r="I34" s="72">
        <f>SUM(I31:I33)</f>
        <v>419</v>
      </c>
      <c r="J34" s="71">
        <f>SUM(J31:J33)</f>
        <v>1308</v>
      </c>
      <c r="K34" s="80"/>
      <c r="L34" s="80"/>
      <c r="M34" s="80"/>
      <c r="N34" s="74"/>
      <c r="O34" s="72">
        <f>SUM(O31:O33)</f>
        <v>363</v>
      </c>
      <c r="P34" s="72">
        <f>SUM(P31:P33)</f>
        <v>351</v>
      </c>
      <c r="Q34" s="72">
        <f>SUM(Q31:Q33)</f>
        <v>360</v>
      </c>
      <c r="R34" s="71">
        <f>SUM(R31:R33)</f>
        <v>1074</v>
      </c>
    </row>
    <row r="35" spans="1:18" ht="6" customHeight="1" x14ac:dyDescent="0.3">
      <c r="A35" s="84"/>
      <c r="B35" s="91"/>
      <c r="C35" s="80"/>
      <c r="D35" s="80"/>
      <c r="E35" s="80"/>
      <c r="F35" s="74" t="s">
        <v>1</v>
      </c>
      <c r="G35" s="68"/>
      <c r="H35" s="68"/>
      <c r="I35" s="68"/>
      <c r="J35" s="73"/>
      <c r="K35" s="80"/>
      <c r="L35" s="80"/>
      <c r="M35" s="80"/>
      <c r="N35" s="74"/>
      <c r="O35" s="68"/>
      <c r="P35" s="68"/>
      <c r="Q35" s="68"/>
      <c r="R35" s="73"/>
    </row>
    <row r="36" spans="1:18" ht="6" customHeight="1" x14ac:dyDescent="0.3">
      <c r="A36" s="84"/>
      <c r="B36" s="91"/>
      <c r="C36" s="80"/>
      <c r="D36" s="80"/>
      <c r="E36" s="80"/>
      <c r="F36" s="74" t="s">
        <v>1</v>
      </c>
      <c r="G36" s="68"/>
      <c r="H36" s="68"/>
      <c r="I36" s="68"/>
      <c r="J36" s="73"/>
      <c r="K36" s="80"/>
      <c r="L36" s="80"/>
      <c r="M36" s="80"/>
      <c r="N36" s="74"/>
      <c r="O36" s="68"/>
      <c r="P36" s="68"/>
      <c r="Q36" s="68"/>
      <c r="R36" s="73"/>
    </row>
    <row r="37" spans="1:18" ht="14.45" customHeight="1" x14ac:dyDescent="0.3">
      <c r="A37" s="84"/>
      <c r="B37" s="91"/>
      <c r="C37" s="70" t="s">
        <v>105</v>
      </c>
      <c r="D37" s="81" t="s">
        <v>47</v>
      </c>
      <c r="E37" s="81"/>
      <c r="F37" s="74" t="s">
        <v>53</v>
      </c>
      <c r="G37" s="82">
        <v>123</v>
      </c>
      <c r="H37" s="82">
        <v>152</v>
      </c>
      <c r="I37" s="82">
        <v>124</v>
      </c>
      <c r="J37" s="71">
        <f>SUM(G37:I37)</f>
        <v>399</v>
      </c>
      <c r="K37" s="70" t="s">
        <v>70</v>
      </c>
      <c r="L37" s="81" t="s">
        <v>33</v>
      </c>
      <c r="M37" s="81"/>
      <c r="N37" s="74" t="s">
        <v>45</v>
      </c>
      <c r="O37" s="82">
        <v>122</v>
      </c>
      <c r="P37" s="82">
        <v>143</v>
      </c>
      <c r="Q37" s="82">
        <v>120</v>
      </c>
      <c r="R37" s="73">
        <f>SUM(O37:Q37)</f>
        <v>385</v>
      </c>
    </row>
    <row r="38" spans="1:18" ht="18.75" x14ac:dyDescent="0.3">
      <c r="A38" s="84"/>
      <c r="B38" s="91"/>
      <c r="C38" s="80"/>
      <c r="D38" s="80"/>
      <c r="E38" s="80"/>
      <c r="F38" s="74" t="s">
        <v>52</v>
      </c>
      <c r="G38" s="82">
        <v>170</v>
      </c>
      <c r="H38" s="82">
        <v>214</v>
      </c>
      <c r="I38" s="82">
        <v>177</v>
      </c>
      <c r="J38" s="71">
        <f>SUM(G38:I38)</f>
        <v>561</v>
      </c>
      <c r="K38" s="80"/>
      <c r="L38" s="80"/>
      <c r="M38" s="80"/>
      <c r="N38" s="74" t="s">
        <v>84</v>
      </c>
      <c r="O38" s="82">
        <v>132</v>
      </c>
      <c r="P38" s="82">
        <v>111</v>
      </c>
      <c r="Q38" s="82">
        <v>120</v>
      </c>
      <c r="R38" s="73">
        <f>SUM(O38:Q38)</f>
        <v>363</v>
      </c>
    </row>
    <row r="39" spans="1:18" ht="18.399999999999999" customHeight="1" x14ac:dyDescent="0.3">
      <c r="A39" s="84"/>
      <c r="B39" s="91"/>
      <c r="C39" s="80"/>
      <c r="D39" s="80"/>
      <c r="E39" s="80"/>
      <c r="F39" s="74" t="s">
        <v>51</v>
      </c>
      <c r="G39" s="82">
        <v>165</v>
      </c>
      <c r="H39" s="82">
        <v>203</v>
      </c>
      <c r="I39" s="82">
        <v>185</v>
      </c>
      <c r="J39" s="71">
        <f>SUM(G39:I39)</f>
        <v>553</v>
      </c>
      <c r="K39" s="80"/>
      <c r="L39" s="80"/>
      <c r="M39" s="80"/>
      <c r="N39" s="74" t="s">
        <v>92</v>
      </c>
      <c r="O39" s="82">
        <v>97</v>
      </c>
      <c r="P39" s="82">
        <v>107</v>
      </c>
      <c r="Q39" s="82">
        <v>134</v>
      </c>
      <c r="R39" s="73">
        <f>SUM(O39:Q39)</f>
        <v>338</v>
      </c>
    </row>
    <row r="40" spans="1:18" ht="18.399999999999999" customHeight="1" x14ac:dyDescent="0.3">
      <c r="A40" s="84"/>
      <c r="B40" s="91"/>
      <c r="C40" s="80"/>
      <c r="D40" s="80"/>
      <c r="E40" s="80"/>
      <c r="F40" s="74" t="s">
        <v>1</v>
      </c>
      <c r="G40" s="72">
        <f>SUM(G36:G39)</f>
        <v>458</v>
      </c>
      <c r="H40" s="72">
        <f>SUM(H36:H39)</f>
        <v>569</v>
      </c>
      <c r="I40" s="72">
        <f>SUM(I36:I39)</f>
        <v>486</v>
      </c>
      <c r="J40" s="71">
        <f>SUM(J36:J39)</f>
        <v>1513</v>
      </c>
      <c r="K40" s="80"/>
      <c r="L40" s="80"/>
      <c r="M40" s="80"/>
      <c r="N40" s="74"/>
      <c r="O40" s="68">
        <f>SUM(O36:O39)</f>
        <v>351</v>
      </c>
      <c r="P40" s="68">
        <f>SUM(P36:P39)</f>
        <v>361</v>
      </c>
      <c r="Q40" s="68">
        <f>SUM(Q36:Q39)</f>
        <v>374</v>
      </c>
      <c r="R40" s="73">
        <f>SUM(R36:R39)</f>
        <v>1086</v>
      </c>
    </row>
    <row r="41" spans="1:18" ht="6" customHeight="1" x14ac:dyDescent="0.3">
      <c r="A41" s="94"/>
      <c r="B41" s="95"/>
      <c r="C41" s="86"/>
      <c r="D41" s="86"/>
      <c r="E41" s="86"/>
      <c r="F41" s="89"/>
      <c r="G41" s="92"/>
      <c r="H41" s="92"/>
      <c r="I41" s="92"/>
      <c r="J41" s="92"/>
      <c r="K41" s="85"/>
      <c r="L41" s="86"/>
      <c r="M41" s="86"/>
      <c r="N41" s="86"/>
      <c r="O41" s="87"/>
      <c r="P41" s="87"/>
      <c r="Q41" s="87"/>
      <c r="R41" s="88"/>
    </row>
    <row r="42" spans="1:18" ht="6" customHeight="1" x14ac:dyDescent="0.3">
      <c r="A42" s="75"/>
      <c r="B42" s="93"/>
      <c r="C42" s="76"/>
      <c r="D42" s="76"/>
      <c r="E42" s="76"/>
      <c r="F42" s="76"/>
      <c r="G42" s="77"/>
      <c r="H42" s="77"/>
      <c r="I42" s="77"/>
      <c r="J42" s="77"/>
      <c r="K42" s="104"/>
      <c r="L42" s="76"/>
      <c r="M42" s="76"/>
      <c r="N42" s="76"/>
      <c r="O42" s="77"/>
      <c r="P42" s="77"/>
      <c r="Q42" s="77"/>
      <c r="R42" s="78"/>
    </row>
    <row r="43" spans="1:18" ht="18.75" x14ac:dyDescent="0.3">
      <c r="A43" s="79" t="s">
        <v>116</v>
      </c>
      <c r="B43" s="91" t="s">
        <v>117</v>
      </c>
      <c r="C43" s="70" t="s">
        <v>67</v>
      </c>
      <c r="D43" s="81" t="s">
        <v>34</v>
      </c>
      <c r="E43" s="81"/>
      <c r="F43" s="74" t="s">
        <v>0</v>
      </c>
      <c r="G43" s="82">
        <v>122</v>
      </c>
      <c r="H43" s="82">
        <v>129</v>
      </c>
      <c r="I43" s="82">
        <v>148</v>
      </c>
      <c r="J43" s="72">
        <f>SUM(G43:I43)</f>
        <v>399</v>
      </c>
      <c r="K43" s="105" t="s">
        <v>68</v>
      </c>
      <c r="L43" s="81" t="s">
        <v>46</v>
      </c>
      <c r="M43" s="81"/>
      <c r="N43" s="74" t="s">
        <v>134</v>
      </c>
      <c r="O43" s="82">
        <v>100</v>
      </c>
      <c r="P43" s="82">
        <v>111</v>
      </c>
      <c r="Q43" s="82">
        <v>115</v>
      </c>
      <c r="R43" s="71">
        <f>SUM(O43:Q43)</f>
        <v>326</v>
      </c>
    </row>
    <row r="44" spans="1:18" ht="18.75" x14ac:dyDescent="0.3">
      <c r="A44" s="84"/>
      <c r="B44" s="91"/>
      <c r="D44" s="80"/>
      <c r="E44" s="80"/>
      <c r="F44" s="74" t="s">
        <v>59</v>
      </c>
      <c r="G44" s="82">
        <v>181</v>
      </c>
      <c r="H44" s="82">
        <v>139</v>
      </c>
      <c r="I44" s="82">
        <v>172</v>
      </c>
      <c r="J44" s="72">
        <f>SUM(G44:I44)</f>
        <v>492</v>
      </c>
      <c r="K44" s="107"/>
      <c r="L44" s="80"/>
      <c r="M44" s="80"/>
      <c r="N44" s="74" t="s">
        <v>100</v>
      </c>
      <c r="O44" s="82">
        <v>127</v>
      </c>
      <c r="P44" s="82">
        <v>110</v>
      </c>
      <c r="Q44" s="82">
        <v>165</v>
      </c>
      <c r="R44" s="71">
        <f>SUM(O44:Q44)</f>
        <v>402</v>
      </c>
    </row>
    <row r="45" spans="1:18" ht="18.75" x14ac:dyDescent="0.3">
      <c r="A45" s="84"/>
      <c r="B45" s="91"/>
      <c r="D45" s="80"/>
      <c r="E45" s="80"/>
      <c r="F45" s="74" t="s">
        <v>95</v>
      </c>
      <c r="G45" s="82">
        <v>170</v>
      </c>
      <c r="H45" s="82">
        <v>149</v>
      </c>
      <c r="I45" s="82">
        <v>160</v>
      </c>
      <c r="J45" s="72">
        <f>SUM(G45:I45)</f>
        <v>479</v>
      </c>
      <c r="K45" s="107" t="s">
        <v>1</v>
      </c>
      <c r="L45" s="80"/>
      <c r="M45" s="80"/>
      <c r="N45" s="74" t="s">
        <v>93</v>
      </c>
      <c r="O45" s="82">
        <v>128</v>
      </c>
      <c r="P45" s="82">
        <v>130</v>
      </c>
      <c r="Q45" s="82">
        <v>130</v>
      </c>
      <c r="R45" s="71">
        <f>SUM(O45:Q45)</f>
        <v>388</v>
      </c>
    </row>
    <row r="46" spans="1:18" ht="18.399999999999999" customHeight="1" x14ac:dyDescent="0.3">
      <c r="A46" s="84"/>
      <c r="B46" s="91"/>
      <c r="C46" s="83" t="s">
        <v>1</v>
      </c>
      <c r="D46" s="80"/>
      <c r="E46" s="80"/>
      <c r="F46" s="74" t="s">
        <v>1</v>
      </c>
      <c r="G46" s="72">
        <f>SUM(G43:G45)</f>
        <v>473</v>
      </c>
      <c r="H46" s="72">
        <f>SUM(H43:H45)</f>
        <v>417</v>
      </c>
      <c r="I46" s="72">
        <f>SUM(I43:I45)</f>
        <v>480</v>
      </c>
      <c r="J46" s="72">
        <f>SUM(J43:J45)</f>
        <v>1370</v>
      </c>
      <c r="K46" s="107"/>
      <c r="L46" s="80"/>
      <c r="M46" s="80"/>
      <c r="N46" s="74" t="s">
        <v>1</v>
      </c>
      <c r="O46" s="72">
        <f>SUM(O43:O45)</f>
        <v>355</v>
      </c>
      <c r="P46" s="72">
        <f>SUM(P43:P45)</f>
        <v>351</v>
      </c>
      <c r="Q46" s="72">
        <f>SUM(Q43:Q45)</f>
        <v>410</v>
      </c>
      <c r="R46" s="71">
        <f>SUM(R43:R45)</f>
        <v>1116</v>
      </c>
    </row>
    <row r="47" spans="1:18" ht="6" customHeight="1" x14ac:dyDescent="0.3">
      <c r="A47" s="84"/>
      <c r="B47" s="91"/>
      <c r="C47" s="80"/>
      <c r="D47" s="80"/>
      <c r="E47" s="80"/>
      <c r="F47" s="74"/>
      <c r="G47" s="68"/>
      <c r="H47" s="68"/>
      <c r="I47" s="68"/>
      <c r="J47" s="68"/>
      <c r="K47" s="106"/>
      <c r="L47" s="80"/>
      <c r="M47" s="80"/>
      <c r="N47" s="74" t="s">
        <v>1</v>
      </c>
      <c r="O47" s="68"/>
      <c r="P47" s="68"/>
      <c r="Q47" s="68"/>
      <c r="R47" s="73"/>
    </row>
    <row r="48" spans="1:18" ht="6" customHeight="1" x14ac:dyDescent="0.3">
      <c r="A48" s="84"/>
      <c r="B48" s="91"/>
      <c r="C48" s="80"/>
      <c r="D48" s="80"/>
      <c r="E48" s="80"/>
      <c r="F48" s="74"/>
      <c r="G48" s="68"/>
      <c r="H48" s="68"/>
      <c r="I48" s="68"/>
      <c r="J48" s="68"/>
      <c r="K48" s="106"/>
      <c r="L48" s="80"/>
      <c r="M48" s="80"/>
      <c r="N48" s="74" t="s">
        <v>1</v>
      </c>
      <c r="O48" s="68"/>
      <c r="P48" s="68"/>
      <c r="Q48" s="68"/>
      <c r="R48" s="73"/>
    </row>
    <row r="49" spans="1:18" ht="18.75" x14ac:dyDescent="0.3">
      <c r="A49" s="84"/>
      <c r="B49" s="91"/>
      <c r="C49" s="70" t="s">
        <v>118</v>
      </c>
      <c r="D49" s="81" t="s">
        <v>33</v>
      </c>
      <c r="E49" s="81"/>
      <c r="F49" s="74" t="s">
        <v>120</v>
      </c>
      <c r="G49" s="82">
        <v>163</v>
      </c>
      <c r="H49" s="82">
        <v>160</v>
      </c>
      <c r="I49" s="82">
        <v>134</v>
      </c>
      <c r="J49" s="72">
        <f>SUM(G49:I49)</f>
        <v>457</v>
      </c>
      <c r="K49" s="105" t="s">
        <v>69</v>
      </c>
      <c r="L49" s="81" t="s">
        <v>47</v>
      </c>
      <c r="M49" s="81"/>
      <c r="N49" s="74" t="s">
        <v>42</v>
      </c>
      <c r="O49" s="82">
        <v>156</v>
      </c>
      <c r="P49" s="82" t="s">
        <v>1</v>
      </c>
      <c r="Q49" s="82">
        <v>168</v>
      </c>
      <c r="R49" s="71">
        <f>SUM(O49:Q49)</f>
        <v>324</v>
      </c>
    </row>
    <row r="50" spans="1:18" ht="18.399999999999999" customHeight="1" x14ac:dyDescent="0.3">
      <c r="A50" s="84"/>
      <c r="B50" s="91"/>
      <c r="C50" s="80"/>
      <c r="D50" s="80"/>
      <c r="E50" s="80"/>
      <c r="F50" s="74" t="s">
        <v>121</v>
      </c>
      <c r="G50" s="82">
        <v>165</v>
      </c>
      <c r="H50" s="82">
        <v>185</v>
      </c>
      <c r="I50" s="82">
        <v>159</v>
      </c>
      <c r="J50" s="72">
        <f>SUM(G50:I50)</f>
        <v>509</v>
      </c>
      <c r="K50" s="106"/>
      <c r="L50" s="80"/>
      <c r="M50" s="80"/>
      <c r="N50" s="74" t="s">
        <v>135</v>
      </c>
      <c r="O50" s="82">
        <v>169</v>
      </c>
      <c r="P50" s="82">
        <v>155</v>
      </c>
      <c r="Q50" s="82">
        <v>164</v>
      </c>
      <c r="R50" s="71">
        <f>SUM(O50:Q50)</f>
        <v>488</v>
      </c>
    </row>
    <row r="51" spans="1:18" ht="18.75" x14ac:dyDescent="0.3">
      <c r="A51" s="84"/>
      <c r="B51" s="91"/>
      <c r="C51" s="80"/>
      <c r="D51" s="80"/>
      <c r="E51" s="80"/>
      <c r="F51" s="74" t="s">
        <v>122</v>
      </c>
      <c r="G51" s="82">
        <v>152</v>
      </c>
      <c r="H51" s="82">
        <v>141</v>
      </c>
      <c r="I51" s="82">
        <v>120</v>
      </c>
      <c r="J51" s="72">
        <f>SUM(G51:I51)</f>
        <v>413</v>
      </c>
      <c r="K51" s="106"/>
      <c r="L51" s="80"/>
      <c r="M51" s="80"/>
      <c r="N51" s="74" t="s">
        <v>136</v>
      </c>
      <c r="O51" s="82" t="s">
        <v>1</v>
      </c>
      <c r="P51" s="82">
        <v>92</v>
      </c>
      <c r="Q51" s="82" t="s">
        <v>1</v>
      </c>
      <c r="R51" s="71">
        <f>SUM(O51:Q51)</f>
        <v>92</v>
      </c>
    </row>
    <row r="52" spans="1:18" ht="18.75" x14ac:dyDescent="0.3">
      <c r="A52" s="84"/>
      <c r="B52" s="91"/>
      <c r="C52" s="80"/>
      <c r="D52" s="80"/>
      <c r="E52" s="80"/>
      <c r="F52" s="74"/>
      <c r="G52" s="72">
        <f>SUM(G49:G51)</f>
        <v>480</v>
      </c>
      <c r="H52" s="72">
        <f>SUM(H49:H51)</f>
        <v>486</v>
      </c>
      <c r="I52" s="72">
        <f>SUM(I49:I51)</f>
        <v>413</v>
      </c>
      <c r="J52" s="72">
        <f>SUM(J49:J51)</f>
        <v>1379</v>
      </c>
      <c r="K52" s="106"/>
      <c r="L52" s="80"/>
      <c r="M52" s="80"/>
      <c r="N52" s="74" t="s">
        <v>137</v>
      </c>
      <c r="O52" s="82">
        <v>212</v>
      </c>
      <c r="P52" s="82">
        <v>193</v>
      </c>
      <c r="Q52" s="82">
        <v>225</v>
      </c>
      <c r="R52" s="71">
        <f>SUM(O52:Q52)</f>
        <v>630</v>
      </c>
    </row>
    <row r="53" spans="1:18" ht="18.399999999999999" customHeight="1" x14ac:dyDescent="0.3">
      <c r="A53" s="84"/>
      <c r="B53" s="91"/>
      <c r="C53" s="80"/>
      <c r="D53" s="80"/>
      <c r="E53" s="80"/>
      <c r="F53" s="74"/>
      <c r="G53" s="72" t="s">
        <v>1</v>
      </c>
      <c r="H53" s="72" t="s">
        <v>1</v>
      </c>
      <c r="I53" s="72" t="s">
        <v>1</v>
      </c>
      <c r="J53" s="72" t="s">
        <v>1</v>
      </c>
      <c r="K53" s="106" t="s">
        <v>1</v>
      </c>
      <c r="L53" s="80"/>
      <c r="M53" s="80"/>
      <c r="N53" s="74" t="s">
        <v>1</v>
      </c>
      <c r="O53" s="72">
        <f>SUM(O49:O52)</f>
        <v>537</v>
      </c>
      <c r="P53" s="72">
        <f t="shared" ref="P53:Q53" si="0">SUM(P49:P52)</f>
        <v>440</v>
      </c>
      <c r="Q53" s="72">
        <f t="shared" si="0"/>
        <v>557</v>
      </c>
      <c r="R53" s="71">
        <f>SUM(R49:R52)</f>
        <v>1534</v>
      </c>
    </row>
    <row r="54" spans="1:18" ht="6" customHeight="1" x14ac:dyDescent="0.3">
      <c r="A54" s="84"/>
      <c r="B54" s="91"/>
      <c r="C54" s="86"/>
      <c r="D54" s="86"/>
      <c r="E54" s="86"/>
      <c r="F54" s="86"/>
      <c r="G54" s="87"/>
      <c r="H54" s="87"/>
      <c r="I54" s="87"/>
      <c r="J54" s="87"/>
      <c r="K54" s="85"/>
      <c r="L54" s="86"/>
      <c r="M54" s="86"/>
      <c r="N54" s="89"/>
      <c r="O54" s="89"/>
      <c r="P54" s="89"/>
      <c r="Q54" s="89"/>
      <c r="R54" s="90"/>
    </row>
    <row r="55" spans="1:18" ht="6" customHeight="1" x14ac:dyDescent="0.3">
      <c r="A55" s="84"/>
      <c r="B55" s="91"/>
      <c r="C55" s="76"/>
      <c r="D55" s="76"/>
      <c r="E55" s="76"/>
      <c r="F55" s="76"/>
      <c r="G55" s="77"/>
      <c r="H55" s="77"/>
      <c r="I55" s="77"/>
      <c r="J55" s="77"/>
      <c r="K55" s="104"/>
      <c r="L55" s="76"/>
      <c r="M55" s="76"/>
      <c r="N55" s="76"/>
      <c r="O55" s="77"/>
      <c r="P55" s="77"/>
      <c r="Q55" s="77"/>
      <c r="R55" s="78"/>
    </row>
    <row r="56" spans="1:18" ht="18.75" x14ac:dyDescent="0.3">
      <c r="A56" s="84"/>
      <c r="B56" s="91"/>
      <c r="C56" s="70" t="s">
        <v>105</v>
      </c>
      <c r="D56" s="81" t="s">
        <v>47</v>
      </c>
      <c r="E56" s="81"/>
      <c r="F56" s="74" t="s">
        <v>52</v>
      </c>
      <c r="G56" s="82">
        <v>181</v>
      </c>
      <c r="H56" s="82">
        <v>140</v>
      </c>
      <c r="I56" s="82">
        <v>192</v>
      </c>
      <c r="J56" s="72">
        <f>SUM(G56:I56)</f>
        <v>513</v>
      </c>
      <c r="K56" s="105" t="s">
        <v>70</v>
      </c>
      <c r="L56" s="81" t="s">
        <v>34</v>
      </c>
      <c r="M56" s="81" t="s">
        <v>1</v>
      </c>
      <c r="N56" s="74" t="s">
        <v>84</v>
      </c>
      <c r="O56" s="82">
        <v>104</v>
      </c>
      <c r="P56" s="82">
        <v>150</v>
      </c>
      <c r="Q56" s="82">
        <v>119</v>
      </c>
      <c r="R56" s="71">
        <f>SUM(O56:Q56)</f>
        <v>373</v>
      </c>
    </row>
    <row r="57" spans="1:18" ht="18.75" x14ac:dyDescent="0.3">
      <c r="A57" s="84"/>
      <c r="B57" s="91"/>
      <c r="C57" s="80"/>
      <c r="D57" s="80"/>
      <c r="E57" s="80"/>
      <c r="F57" s="74" t="s">
        <v>53</v>
      </c>
      <c r="G57" s="82">
        <v>130</v>
      </c>
      <c r="H57" s="82">
        <v>96</v>
      </c>
      <c r="I57" s="82">
        <v>132</v>
      </c>
      <c r="J57" s="72">
        <f>SUM(G57:I57)</f>
        <v>358</v>
      </c>
      <c r="K57" s="106"/>
      <c r="L57" s="80"/>
      <c r="M57" s="80"/>
      <c r="N57" s="74" t="s">
        <v>92</v>
      </c>
      <c r="O57" s="82">
        <v>126</v>
      </c>
      <c r="P57" s="82">
        <v>131</v>
      </c>
      <c r="Q57" s="82">
        <v>151</v>
      </c>
      <c r="R57" s="71">
        <f>SUM(O57:Q57)</f>
        <v>408</v>
      </c>
    </row>
    <row r="58" spans="1:18" ht="18.75" x14ac:dyDescent="0.3">
      <c r="A58" s="84"/>
      <c r="B58" s="91"/>
      <c r="C58" s="70" t="s">
        <v>1</v>
      </c>
      <c r="D58" s="80"/>
      <c r="E58" s="80"/>
      <c r="F58" s="74" t="s">
        <v>51</v>
      </c>
      <c r="G58" s="82">
        <v>156</v>
      </c>
      <c r="H58" s="82">
        <v>156</v>
      </c>
      <c r="I58" s="82">
        <v>199</v>
      </c>
      <c r="J58" s="72">
        <f>SUM(G58:I58)</f>
        <v>511</v>
      </c>
      <c r="K58" s="106"/>
      <c r="L58" s="80"/>
      <c r="M58" s="80"/>
      <c r="N58" s="74" t="s">
        <v>45</v>
      </c>
      <c r="O58" s="82">
        <v>102</v>
      </c>
      <c r="P58" s="82">
        <v>160</v>
      </c>
      <c r="Q58" s="82">
        <v>169</v>
      </c>
      <c r="R58" s="71">
        <f>SUM(O58:Q58)</f>
        <v>431</v>
      </c>
    </row>
    <row r="59" spans="1:18" ht="18.399999999999999" customHeight="1" x14ac:dyDescent="0.3">
      <c r="A59" s="84"/>
      <c r="B59" s="91"/>
      <c r="D59" s="80"/>
      <c r="E59" s="80"/>
      <c r="F59" s="74" t="s">
        <v>1</v>
      </c>
      <c r="G59" s="72">
        <f>SUM(G56:G58)</f>
        <v>467</v>
      </c>
      <c r="H59" s="72">
        <f>SUM(H56:H58)</f>
        <v>392</v>
      </c>
      <c r="I59" s="72">
        <f>SUM(I56:I58)</f>
        <v>523</v>
      </c>
      <c r="J59" s="72">
        <f>SUM(J56:J58)</f>
        <v>1382</v>
      </c>
      <c r="K59" s="106"/>
      <c r="L59" s="80"/>
      <c r="M59" s="80"/>
      <c r="N59" s="74" t="s">
        <v>1</v>
      </c>
      <c r="O59" s="72">
        <f>SUM(O56:O58)</f>
        <v>332</v>
      </c>
      <c r="P59" s="72">
        <f>SUM(P56:P58)</f>
        <v>441</v>
      </c>
      <c r="Q59" s="72">
        <f>SUM(Q56:Q58)</f>
        <v>439</v>
      </c>
      <c r="R59" s="71">
        <f>SUM(R56:R58)</f>
        <v>1212</v>
      </c>
    </row>
    <row r="60" spans="1:18" ht="6" customHeight="1" x14ac:dyDescent="0.3">
      <c r="A60" s="84"/>
      <c r="B60" s="91"/>
      <c r="C60" s="80"/>
      <c r="D60" s="80"/>
      <c r="E60" s="80"/>
      <c r="F60" s="74"/>
      <c r="G60" s="68"/>
      <c r="H60" s="68"/>
      <c r="I60" s="68"/>
      <c r="J60" s="68"/>
      <c r="K60" s="106"/>
      <c r="L60" s="80"/>
      <c r="M60" s="80"/>
      <c r="N60" s="74"/>
      <c r="O60" s="68"/>
      <c r="P60" s="68"/>
      <c r="Q60" s="68"/>
      <c r="R60" s="73"/>
    </row>
    <row r="61" spans="1:18" ht="6" customHeight="1" x14ac:dyDescent="0.3">
      <c r="A61" s="84"/>
      <c r="B61" s="91"/>
      <c r="C61" s="80"/>
      <c r="D61" s="80"/>
      <c r="E61" s="80"/>
      <c r="F61" s="74"/>
      <c r="G61" s="68"/>
      <c r="H61" s="68"/>
      <c r="I61" s="68"/>
      <c r="J61" s="68"/>
      <c r="K61" s="106"/>
      <c r="L61" s="80"/>
      <c r="M61" s="80"/>
      <c r="N61" s="74"/>
      <c r="O61" s="68"/>
      <c r="P61" s="68"/>
      <c r="Q61" s="68"/>
      <c r="R61" s="73"/>
    </row>
    <row r="62" spans="1:18" ht="18.600000000000001" customHeight="1" x14ac:dyDescent="0.3">
      <c r="A62" s="84"/>
      <c r="B62" s="91"/>
      <c r="C62" s="83" t="s">
        <v>64</v>
      </c>
      <c r="D62" s="81" t="s">
        <v>46</v>
      </c>
      <c r="E62" s="81"/>
      <c r="F62" s="74" t="s">
        <v>123</v>
      </c>
      <c r="G62" s="82">
        <v>113</v>
      </c>
      <c r="H62" s="82">
        <v>96</v>
      </c>
      <c r="I62" s="82" t="s">
        <v>1</v>
      </c>
      <c r="J62" s="72">
        <f>SUM(G62:I62)</f>
        <v>209</v>
      </c>
      <c r="K62" s="105" t="s">
        <v>119</v>
      </c>
      <c r="L62" s="81" t="s">
        <v>33</v>
      </c>
      <c r="M62" s="81" t="s">
        <v>1</v>
      </c>
      <c r="N62" s="74" t="s">
        <v>126</v>
      </c>
      <c r="O62" s="82">
        <v>156</v>
      </c>
      <c r="P62" s="82">
        <v>133</v>
      </c>
      <c r="Q62" s="82">
        <v>136</v>
      </c>
      <c r="R62" s="71">
        <f>SUM(O62:Q62)</f>
        <v>425</v>
      </c>
    </row>
    <row r="63" spans="1:18" ht="18.600000000000001" customHeight="1" x14ac:dyDescent="0.3">
      <c r="A63" s="84"/>
      <c r="B63" s="91"/>
      <c r="C63" s="83"/>
      <c r="D63" s="81"/>
      <c r="E63" s="81"/>
      <c r="F63" s="74" t="s">
        <v>109</v>
      </c>
      <c r="G63" s="82">
        <v>113</v>
      </c>
      <c r="H63" s="82"/>
      <c r="I63" s="82">
        <v>107</v>
      </c>
      <c r="J63" s="72">
        <f t="shared" ref="J63:J64" si="1">SUM(G63:I63)</f>
        <v>220</v>
      </c>
      <c r="K63" s="105"/>
      <c r="L63" s="81"/>
      <c r="M63" s="81"/>
      <c r="N63" s="74" t="s">
        <v>127</v>
      </c>
      <c r="O63" s="82">
        <v>100</v>
      </c>
      <c r="P63" s="82">
        <v>159</v>
      </c>
      <c r="Q63" s="82">
        <v>98</v>
      </c>
      <c r="R63" s="71">
        <f>SUM(O63:Q63)</f>
        <v>357</v>
      </c>
    </row>
    <row r="64" spans="1:18" ht="18.600000000000001" customHeight="1" x14ac:dyDescent="0.3">
      <c r="A64" s="84"/>
      <c r="B64" s="91"/>
      <c r="C64" s="83"/>
      <c r="D64" s="81"/>
      <c r="E64" s="81"/>
      <c r="F64" s="74" t="s">
        <v>124</v>
      </c>
      <c r="G64" s="82">
        <v>115</v>
      </c>
      <c r="H64" s="82">
        <v>119</v>
      </c>
      <c r="I64" s="82"/>
      <c r="J64" s="72">
        <f t="shared" si="1"/>
        <v>234</v>
      </c>
      <c r="K64" s="105"/>
      <c r="L64" s="81"/>
      <c r="M64" s="81"/>
      <c r="N64" s="74" t="s">
        <v>128</v>
      </c>
      <c r="O64" s="82">
        <v>161</v>
      </c>
      <c r="P64" s="82">
        <v>157</v>
      </c>
      <c r="Q64" s="82">
        <v>156</v>
      </c>
      <c r="R64" s="71">
        <f>SUM(O64:Q64)</f>
        <v>474</v>
      </c>
    </row>
    <row r="65" spans="1:18" ht="18.600000000000001" customHeight="1" x14ac:dyDescent="0.3">
      <c r="A65" s="84"/>
      <c r="B65" s="91"/>
      <c r="C65" s="70" t="s">
        <v>1</v>
      </c>
      <c r="D65" s="80"/>
      <c r="E65" s="80"/>
      <c r="F65" s="74" t="s">
        <v>125</v>
      </c>
      <c r="G65" s="82" t="s">
        <v>1</v>
      </c>
      <c r="H65" s="82">
        <v>92</v>
      </c>
      <c r="I65" s="82">
        <v>110</v>
      </c>
      <c r="J65" s="72">
        <f>SUM(G65:I65)</f>
        <v>202</v>
      </c>
      <c r="K65" s="106"/>
      <c r="L65" s="80"/>
      <c r="M65" s="80"/>
      <c r="N65" s="74" t="s">
        <v>1</v>
      </c>
      <c r="O65" s="72">
        <f>SUM(O62:O64)</f>
        <v>417</v>
      </c>
      <c r="P65" s="72">
        <f>SUM(P62:P64)</f>
        <v>449</v>
      </c>
      <c r="Q65" s="72">
        <f>SUM(Q62:Q64)</f>
        <v>390</v>
      </c>
      <c r="R65" s="71">
        <f>SUM(R62:R64)</f>
        <v>1256</v>
      </c>
    </row>
    <row r="66" spans="1:18" ht="18.600000000000001" customHeight="1" x14ac:dyDescent="0.3">
      <c r="A66" s="84"/>
      <c r="B66" s="91"/>
      <c r="C66" s="80"/>
      <c r="D66" s="80"/>
      <c r="E66" s="80"/>
      <c r="F66" s="74" t="s">
        <v>61</v>
      </c>
      <c r="G66" s="82" t="s">
        <v>1</v>
      </c>
      <c r="H66" s="82" t="s">
        <v>1</v>
      </c>
      <c r="I66" s="82">
        <v>225</v>
      </c>
      <c r="J66" s="72">
        <f>SUM(G66:I66)</f>
        <v>225</v>
      </c>
      <c r="K66" s="105" t="s">
        <v>1</v>
      </c>
      <c r="L66" s="80"/>
      <c r="M66" s="80"/>
      <c r="N66" s="74" t="s">
        <v>1</v>
      </c>
      <c r="O66" s="82" t="s">
        <v>1</v>
      </c>
      <c r="P66" s="82" t="s">
        <v>1</v>
      </c>
      <c r="Q66" s="82" t="s">
        <v>1</v>
      </c>
      <c r="R66" s="71" t="s">
        <v>1</v>
      </c>
    </row>
    <row r="67" spans="1:18" ht="18.399999999999999" customHeight="1" x14ac:dyDescent="0.3">
      <c r="A67" s="84"/>
      <c r="B67" s="91"/>
      <c r="C67" s="80"/>
      <c r="D67" s="80"/>
      <c r="E67" s="80"/>
      <c r="F67" s="74"/>
      <c r="G67" s="72">
        <f>SUM(G62:G66)</f>
        <v>341</v>
      </c>
      <c r="H67" s="72">
        <f>SUM(H62:H66)</f>
        <v>307</v>
      </c>
      <c r="I67" s="72">
        <f>SUM(I62:I66)</f>
        <v>442</v>
      </c>
      <c r="J67" s="72">
        <f>SUM(J62:J66)</f>
        <v>1090</v>
      </c>
      <c r="K67" s="106"/>
      <c r="L67" s="80"/>
      <c r="M67" s="80"/>
      <c r="N67" s="74" t="s">
        <v>1</v>
      </c>
      <c r="O67" s="72" t="s">
        <v>1</v>
      </c>
      <c r="P67" s="72" t="s">
        <v>1</v>
      </c>
      <c r="Q67" s="72" t="s">
        <v>1</v>
      </c>
      <c r="R67" s="71" t="s">
        <v>1</v>
      </c>
    </row>
    <row r="68" spans="1:18" ht="6" customHeight="1" x14ac:dyDescent="0.3">
      <c r="A68" s="84"/>
      <c r="B68" s="91"/>
      <c r="C68" s="86"/>
      <c r="D68" s="86"/>
      <c r="E68" s="86"/>
      <c r="F68" s="86" t="s">
        <v>1</v>
      </c>
      <c r="G68" s="87"/>
      <c r="H68" s="87"/>
      <c r="I68" s="87"/>
      <c r="J68" s="87"/>
      <c r="K68" s="85"/>
      <c r="L68" s="86"/>
      <c r="M68" s="86"/>
      <c r="N68" s="89"/>
      <c r="O68" s="89"/>
      <c r="P68" s="89"/>
      <c r="Q68" s="89"/>
      <c r="R68" s="90"/>
    </row>
    <row r="69" spans="1:18" ht="6" customHeight="1" x14ac:dyDescent="0.3">
      <c r="A69" s="84"/>
      <c r="B69" s="91"/>
      <c r="C69" s="76"/>
      <c r="D69" s="76"/>
      <c r="E69" s="76"/>
      <c r="F69" s="76" t="s">
        <v>1</v>
      </c>
      <c r="G69" s="77"/>
      <c r="H69" s="77"/>
      <c r="I69" s="77"/>
      <c r="J69" s="78"/>
      <c r="K69" s="76"/>
      <c r="L69" s="76"/>
      <c r="M69" s="76"/>
      <c r="N69" s="76"/>
      <c r="O69" s="77"/>
      <c r="P69" s="77"/>
      <c r="Q69" s="77"/>
      <c r="R69" s="78"/>
    </row>
    <row r="70" spans="1:18" ht="18.75" x14ac:dyDescent="0.3">
      <c r="A70" s="84"/>
      <c r="B70" s="91"/>
      <c r="C70" s="70" t="s">
        <v>66</v>
      </c>
      <c r="D70" s="81" t="s">
        <v>46</v>
      </c>
      <c r="E70" s="81"/>
      <c r="F70" s="74" t="s">
        <v>38</v>
      </c>
      <c r="G70" s="82">
        <v>146</v>
      </c>
      <c r="H70" s="82">
        <v>148</v>
      </c>
      <c r="I70" s="82">
        <v>150</v>
      </c>
      <c r="J70" s="71">
        <f>SUM(G70:I70)</f>
        <v>444</v>
      </c>
      <c r="K70" s="107" t="s">
        <v>106</v>
      </c>
      <c r="L70" s="81" t="s">
        <v>46</v>
      </c>
      <c r="M70" s="81"/>
      <c r="N70" s="74" t="s">
        <v>139</v>
      </c>
      <c r="O70" s="82">
        <v>72</v>
      </c>
      <c r="P70" s="82">
        <v>129</v>
      </c>
      <c r="Q70" s="82">
        <v>128</v>
      </c>
      <c r="R70" s="71">
        <f>SUM(O70:Q70)</f>
        <v>329</v>
      </c>
    </row>
    <row r="71" spans="1:18" ht="18.75" x14ac:dyDescent="0.3">
      <c r="A71" s="84"/>
      <c r="B71" s="91"/>
      <c r="C71" s="80"/>
      <c r="D71" s="80"/>
      <c r="E71" s="80"/>
      <c r="F71" s="74" t="s">
        <v>138</v>
      </c>
      <c r="G71" s="82">
        <v>147</v>
      </c>
      <c r="H71" s="82">
        <v>123</v>
      </c>
      <c r="I71" s="82">
        <v>162</v>
      </c>
      <c r="J71" s="71">
        <f>SUM(G71:I71)</f>
        <v>432</v>
      </c>
      <c r="K71" s="80"/>
      <c r="L71" s="80"/>
      <c r="M71" s="80"/>
      <c r="N71" s="74" t="s">
        <v>140</v>
      </c>
      <c r="O71" s="82">
        <v>99</v>
      </c>
      <c r="P71" s="82">
        <v>126</v>
      </c>
      <c r="Q71" s="82">
        <v>107</v>
      </c>
      <c r="R71" s="71">
        <f>SUM(O71:Q71)</f>
        <v>332</v>
      </c>
    </row>
    <row r="72" spans="1:18" ht="18.399999999999999" customHeight="1" x14ac:dyDescent="0.3">
      <c r="A72" s="84"/>
      <c r="B72" s="91"/>
      <c r="C72" s="80"/>
      <c r="D72" s="80"/>
      <c r="E72" s="80"/>
      <c r="F72" s="74" t="s">
        <v>35</v>
      </c>
      <c r="G72" s="82">
        <v>154</v>
      </c>
      <c r="H72" s="82">
        <v>159</v>
      </c>
      <c r="I72" s="82">
        <v>158</v>
      </c>
      <c r="J72" s="71">
        <f>SUM(G72:I72)</f>
        <v>471</v>
      </c>
      <c r="K72" s="80"/>
      <c r="L72" s="80"/>
      <c r="M72" s="80"/>
      <c r="N72" s="74" t="s">
        <v>113</v>
      </c>
      <c r="O72" s="82">
        <v>117</v>
      </c>
      <c r="P72" s="82">
        <v>113</v>
      </c>
      <c r="Q72" s="82">
        <v>87</v>
      </c>
      <c r="R72" s="71">
        <f>SUM(O72:Q72)</f>
        <v>317</v>
      </c>
    </row>
    <row r="73" spans="1:18" ht="18.399999999999999" customHeight="1" x14ac:dyDescent="0.3">
      <c r="A73" s="84"/>
      <c r="B73" s="91"/>
      <c r="C73" s="80"/>
      <c r="D73" s="80"/>
      <c r="E73" s="80"/>
      <c r="F73" s="74" t="s">
        <v>1</v>
      </c>
      <c r="G73" s="72">
        <f>SUM(G70:G72)</f>
        <v>447</v>
      </c>
      <c r="H73" s="72">
        <f>SUM(H70:H72)</f>
        <v>430</v>
      </c>
      <c r="I73" s="72">
        <f>SUM(I70:I72)</f>
        <v>470</v>
      </c>
      <c r="J73" s="71">
        <f>SUM(J70:J72)</f>
        <v>1347</v>
      </c>
      <c r="K73" s="80"/>
      <c r="L73" s="80"/>
      <c r="M73" s="80"/>
      <c r="N73" s="74"/>
      <c r="O73" s="72">
        <f>SUM(O70:O72)</f>
        <v>288</v>
      </c>
      <c r="P73" s="72">
        <f>SUM(P70:P72)</f>
        <v>368</v>
      </c>
      <c r="Q73" s="72">
        <f>SUM(Q70:Q72)</f>
        <v>322</v>
      </c>
      <c r="R73" s="71">
        <f>SUM(R70:R72)</f>
        <v>978</v>
      </c>
    </row>
    <row r="74" spans="1:18" ht="6" customHeight="1" x14ac:dyDescent="0.3">
      <c r="A74" s="84"/>
      <c r="B74" s="91"/>
      <c r="C74" s="80"/>
      <c r="D74" s="80"/>
      <c r="E74" s="80"/>
      <c r="F74" s="74" t="s">
        <v>1</v>
      </c>
      <c r="G74" s="68"/>
      <c r="H74" s="68"/>
      <c r="I74" s="68"/>
      <c r="J74" s="73"/>
      <c r="K74" s="80"/>
      <c r="L74" s="80"/>
      <c r="M74" s="80"/>
      <c r="N74" s="74"/>
      <c r="O74" s="68"/>
      <c r="P74" s="68"/>
      <c r="Q74" s="68"/>
      <c r="R74" s="73"/>
    </row>
    <row r="75" spans="1:18" ht="6" customHeight="1" x14ac:dyDescent="0.3">
      <c r="A75" s="84"/>
      <c r="B75" s="91"/>
      <c r="C75" s="80"/>
      <c r="D75" s="80"/>
      <c r="E75" s="80"/>
      <c r="F75" s="74" t="s">
        <v>1</v>
      </c>
      <c r="G75" s="68"/>
      <c r="H75" s="68"/>
      <c r="I75" s="68"/>
      <c r="J75" s="73"/>
      <c r="K75" s="80"/>
      <c r="L75" s="80"/>
      <c r="M75" s="80"/>
      <c r="N75" s="74"/>
      <c r="O75" s="68"/>
      <c r="P75" s="68"/>
      <c r="Q75" s="68"/>
      <c r="R75" s="73"/>
    </row>
    <row r="76" spans="1:18" ht="14.45" customHeight="1" x14ac:dyDescent="0.3">
      <c r="A76" s="84"/>
      <c r="B76" s="91"/>
      <c r="C76" s="70" t="s">
        <v>90</v>
      </c>
      <c r="D76" s="81" t="s">
        <v>47</v>
      </c>
      <c r="E76" s="81"/>
      <c r="F76" s="74" t="s">
        <v>99</v>
      </c>
      <c r="G76" s="82">
        <v>140</v>
      </c>
      <c r="H76" s="82">
        <v>180</v>
      </c>
      <c r="I76" s="82">
        <v>209</v>
      </c>
      <c r="J76" s="71">
        <f>SUM(G76:I76)</f>
        <v>529</v>
      </c>
      <c r="K76" s="105" t="s">
        <v>63</v>
      </c>
      <c r="L76" s="81" t="s">
        <v>47</v>
      </c>
      <c r="M76" s="81"/>
      <c r="N76" s="74" t="s">
        <v>89</v>
      </c>
      <c r="O76" s="82">
        <v>145</v>
      </c>
      <c r="P76" s="82">
        <v>113</v>
      </c>
      <c r="Q76" s="82">
        <v>94</v>
      </c>
      <c r="R76" s="73">
        <f>SUM(O76:Q76)</f>
        <v>352</v>
      </c>
    </row>
    <row r="77" spans="1:18" ht="18.75" x14ac:dyDescent="0.3">
      <c r="A77" s="84"/>
      <c r="B77" s="91"/>
      <c r="C77" s="80"/>
      <c r="D77" s="80"/>
      <c r="E77" s="80"/>
      <c r="F77" s="74" t="s">
        <v>54</v>
      </c>
      <c r="G77" s="82">
        <v>161</v>
      </c>
      <c r="H77" s="82">
        <v>148</v>
      </c>
      <c r="I77" s="82">
        <v>160</v>
      </c>
      <c r="J77" s="71">
        <f>SUM(G77:I77)</f>
        <v>469</v>
      </c>
      <c r="K77" s="80"/>
      <c r="L77" s="80"/>
      <c r="M77" s="80"/>
      <c r="N77" s="74" t="s">
        <v>60</v>
      </c>
      <c r="O77" s="82">
        <v>167</v>
      </c>
      <c r="P77" s="82">
        <v>137</v>
      </c>
      <c r="Q77" s="82">
        <v>195</v>
      </c>
      <c r="R77" s="73">
        <f>SUM(O77:Q77)</f>
        <v>499</v>
      </c>
    </row>
    <row r="78" spans="1:18" ht="18.399999999999999" customHeight="1" x14ac:dyDescent="0.3">
      <c r="A78" s="84"/>
      <c r="B78" s="91"/>
      <c r="C78" s="80"/>
      <c r="D78" s="80"/>
      <c r="E78" s="80"/>
      <c r="F78" s="74" t="s">
        <v>48</v>
      </c>
      <c r="G78" s="82">
        <v>149</v>
      </c>
      <c r="H78" s="82">
        <v>184</v>
      </c>
      <c r="I78" s="82">
        <v>192</v>
      </c>
      <c r="J78" s="71">
        <f>SUM(G78:I78)</f>
        <v>525</v>
      </c>
      <c r="K78" s="80"/>
      <c r="L78" s="80"/>
      <c r="M78" s="80"/>
      <c r="N78" s="74" t="s">
        <v>98</v>
      </c>
      <c r="O78" s="82">
        <v>167</v>
      </c>
      <c r="P78" s="82">
        <v>134</v>
      </c>
      <c r="Q78" s="82">
        <v>122</v>
      </c>
      <c r="R78" s="73">
        <f>SUM(O78:Q78)</f>
        <v>423</v>
      </c>
    </row>
    <row r="79" spans="1:18" ht="18.399999999999999" customHeight="1" x14ac:dyDescent="0.3">
      <c r="A79" s="84"/>
      <c r="B79" s="91"/>
      <c r="C79" s="80"/>
      <c r="D79" s="80"/>
      <c r="E79" s="80"/>
      <c r="F79" s="74" t="s">
        <v>1</v>
      </c>
      <c r="G79" s="72">
        <f>SUM(G75:G78)</f>
        <v>450</v>
      </c>
      <c r="H79" s="72">
        <f>SUM(H75:H78)</f>
        <v>512</v>
      </c>
      <c r="I79" s="72">
        <f>SUM(I75:I78)</f>
        <v>561</v>
      </c>
      <c r="J79" s="71">
        <f>SUM(J75:J78)</f>
        <v>1523</v>
      </c>
      <c r="K79" s="80"/>
      <c r="L79" s="80"/>
      <c r="M79" s="80"/>
      <c r="N79" s="74"/>
      <c r="O79" s="68">
        <f>SUM(O75:O78)</f>
        <v>479</v>
      </c>
      <c r="P79" s="68">
        <f>SUM(P75:P78)</f>
        <v>384</v>
      </c>
      <c r="Q79" s="68">
        <f>SUM(Q75:Q78)</f>
        <v>411</v>
      </c>
      <c r="R79" s="73">
        <f>SUM(R75:R78)</f>
        <v>1274</v>
      </c>
    </row>
    <row r="80" spans="1:18" ht="6" customHeight="1" x14ac:dyDescent="0.3">
      <c r="A80" s="94"/>
      <c r="B80" s="95"/>
      <c r="C80" s="86"/>
      <c r="D80" s="86"/>
      <c r="E80" s="86"/>
      <c r="F80" s="89"/>
      <c r="G80" s="92"/>
      <c r="H80" s="92"/>
      <c r="I80" s="92"/>
      <c r="J80" s="92"/>
      <c r="K80" s="85"/>
      <c r="L80" s="86"/>
      <c r="M80" s="86"/>
      <c r="N80" s="86"/>
      <c r="O80" s="87"/>
      <c r="P80" s="87"/>
      <c r="Q80" s="87"/>
      <c r="R80" s="88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9"/>
  <sheetViews>
    <sheetView showGridLines="0" zoomScaleNormal="100" workbookViewId="0">
      <pane ySplit="5" topLeftCell="A6" activePane="bottomLeft" state="frozen"/>
      <selection activeCell="A60" sqref="A60"/>
      <selection pane="bottomLeft" activeCell="E20" sqref="E20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57" t="s">
        <v>83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5.5" customHeight="1" x14ac:dyDescent="0.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ht="20.100000000000001" customHeight="1" x14ac:dyDescent="0.35">
      <c r="A3" s="96"/>
      <c r="B3" s="153" t="s">
        <v>1</v>
      </c>
      <c r="C3" s="154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55" t="s">
        <v>28</v>
      </c>
      <c r="C4" s="156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8">
        <v>1</v>
      </c>
      <c r="B6" s="141"/>
      <c r="C6" s="66" t="s">
        <v>132</v>
      </c>
      <c r="D6" s="136" t="s">
        <v>137</v>
      </c>
      <c r="E6" s="136" t="s">
        <v>41</v>
      </c>
      <c r="F6" s="23">
        <v>630</v>
      </c>
      <c r="G6" s="23">
        <v>3</v>
      </c>
      <c r="H6" s="24">
        <f t="shared" ref="H6:H37" si="0">F6/G6</f>
        <v>210</v>
      </c>
      <c r="I6" s="23">
        <v>225</v>
      </c>
      <c r="J6" s="23">
        <v>193</v>
      </c>
      <c r="K6" s="23">
        <v>630</v>
      </c>
      <c r="L6" s="135"/>
    </row>
    <row r="7" spans="1:12" ht="15.4" customHeight="1" x14ac:dyDescent="0.25">
      <c r="A7" s="138">
        <v>2</v>
      </c>
      <c r="B7" s="145" t="s">
        <v>141</v>
      </c>
      <c r="C7" s="67" t="s">
        <v>144</v>
      </c>
      <c r="D7" s="135" t="s">
        <v>61</v>
      </c>
      <c r="E7" s="136" t="s">
        <v>31</v>
      </c>
      <c r="F7" s="138">
        <v>556</v>
      </c>
      <c r="G7" s="23">
        <v>3</v>
      </c>
      <c r="H7" s="24">
        <f t="shared" si="0"/>
        <v>185.33333333333334</v>
      </c>
      <c r="I7" s="23">
        <v>225</v>
      </c>
      <c r="J7" s="23">
        <v>164</v>
      </c>
      <c r="K7" s="23" t="s">
        <v>1</v>
      </c>
      <c r="L7" s="135" t="s">
        <v>32</v>
      </c>
    </row>
    <row r="8" spans="1:12" ht="15.4" customHeight="1" x14ac:dyDescent="0.25">
      <c r="A8" s="138">
        <v>3</v>
      </c>
      <c r="B8" s="145" t="s">
        <v>141</v>
      </c>
      <c r="C8" s="67" t="s">
        <v>145</v>
      </c>
      <c r="D8" s="25" t="s">
        <v>50</v>
      </c>
      <c r="E8" s="136" t="s">
        <v>5</v>
      </c>
      <c r="F8" s="23">
        <v>545</v>
      </c>
      <c r="G8" s="23">
        <v>3</v>
      </c>
      <c r="H8" s="24">
        <f t="shared" si="0"/>
        <v>181.66666666666666</v>
      </c>
      <c r="I8" s="23">
        <v>183</v>
      </c>
      <c r="J8" s="23">
        <v>179</v>
      </c>
      <c r="K8" s="23">
        <v>545</v>
      </c>
      <c r="L8" s="135" t="s">
        <v>1</v>
      </c>
    </row>
    <row r="9" spans="1:12" ht="15.4" customHeight="1" x14ac:dyDescent="0.25">
      <c r="A9" s="138">
        <v>4</v>
      </c>
      <c r="B9" s="146" t="s">
        <v>142</v>
      </c>
      <c r="C9" s="66" t="s">
        <v>156</v>
      </c>
      <c r="D9" s="135" t="s">
        <v>52</v>
      </c>
      <c r="E9" s="136" t="s">
        <v>107</v>
      </c>
      <c r="F9" s="23">
        <v>1074</v>
      </c>
      <c r="G9" s="23">
        <v>6</v>
      </c>
      <c r="H9" s="24">
        <f t="shared" si="0"/>
        <v>179</v>
      </c>
      <c r="I9" s="23">
        <v>214</v>
      </c>
      <c r="J9" s="23">
        <v>140</v>
      </c>
      <c r="K9" s="23">
        <v>561</v>
      </c>
      <c r="L9" s="135" t="s">
        <v>1</v>
      </c>
    </row>
    <row r="10" spans="1:12" ht="15.4" customHeight="1" x14ac:dyDescent="0.25">
      <c r="A10" s="138">
        <v>5</v>
      </c>
      <c r="B10" s="146" t="s">
        <v>142</v>
      </c>
      <c r="C10" s="66" t="s">
        <v>157</v>
      </c>
      <c r="D10" s="136" t="s">
        <v>51</v>
      </c>
      <c r="E10" s="136" t="s">
        <v>107</v>
      </c>
      <c r="F10" s="23">
        <v>1064</v>
      </c>
      <c r="G10" s="23">
        <v>6</v>
      </c>
      <c r="H10" s="24">
        <f t="shared" si="0"/>
        <v>177.33333333333334</v>
      </c>
      <c r="I10" s="23">
        <v>203</v>
      </c>
      <c r="J10" s="23">
        <v>156</v>
      </c>
      <c r="K10" s="23">
        <v>553</v>
      </c>
      <c r="L10" s="135"/>
    </row>
    <row r="11" spans="1:12" ht="15.4" customHeight="1" x14ac:dyDescent="0.25">
      <c r="A11" s="138">
        <v>6</v>
      </c>
      <c r="B11" s="146" t="s">
        <v>142</v>
      </c>
      <c r="C11" s="66" t="s">
        <v>158</v>
      </c>
      <c r="D11" s="136" t="s">
        <v>42</v>
      </c>
      <c r="E11" s="136" t="s">
        <v>41</v>
      </c>
      <c r="F11" s="138">
        <v>884</v>
      </c>
      <c r="G11" s="23">
        <v>5</v>
      </c>
      <c r="H11" s="24">
        <f t="shared" si="0"/>
        <v>176.8</v>
      </c>
      <c r="I11" s="23">
        <v>211</v>
      </c>
      <c r="J11" s="23">
        <v>155</v>
      </c>
      <c r="K11" s="23">
        <v>560</v>
      </c>
      <c r="L11" s="135"/>
    </row>
    <row r="12" spans="1:12" ht="15.4" customHeight="1" x14ac:dyDescent="0.25">
      <c r="A12" s="138">
        <v>7</v>
      </c>
      <c r="B12" s="146" t="s">
        <v>142</v>
      </c>
      <c r="C12" s="67" t="s">
        <v>159</v>
      </c>
      <c r="D12" s="135" t="s">
        <v>110</v>
      </c>
      <c r="E12" s="136" t="s">
        <v>5</v>
      </c>
      <c r="F12" s="138">
        <v>520</v>
      </c>
      <c r="G12" s="138">
        <v>3</v>
      </c>
      <c r="H12" s="24">
        <f t="shared" si="0"/>
        <v>173.33333333333334</v>
      </c>
      <c r="I12" s="138">
        <v>193</v>
      </c>
      <c r="J12" s="138">
        <v>158</v>
      </c>
      <c r="K12" s="138">
        <v>520</v>
      </c>
      <c r="L12" s="135" t="s">
        <v>1</v>
      </c>
    </row>
    <row r="13" spans="1:12" ht="15.4" customHeight="1" x14ac:dyDescent="0.25">
      <c r="A13" s="138">
        <v>8</v>
      </c>
      <c r="B13" s="146" t="s">
        <v>142</v>
      </c>
      <c r="C13" s="67" t="s">
        <v>159</v>
      </c>
      <c r="D13" s="25" t="s">
        <v>48</v>
      </c>
      <c r="E13" s="136" t="s">
        <v>87</v>
      </c>
      <c r="F13" s="138">
        <v>1030</v>
      </c>
      <c r="G13" s="138">
        <v>6</v>
      </c>
      <c r="H13" s="24">
        <f t="shared" si="0"/>
        <v>171.66666666666666</v>
      </c>
      <c r="I13" s="138">
        <v>192</v>
      </c>
      <c r="J13" s="138">
        <v>149</v>
      </c>
      <c r="K13" s="138">
        <v>525</v>
      </c>
      <c r="L13" s="25" t="s">
        <v>1</v>
      </c>
    </row>
    <row r="14" spans="1:12" ht="15.4" customHeight="1" x14ac:dyDescent="0.25">
      <c r="A14" s="138">
        <v>9</v>
      </c>
      <c r="B14" s="146" t="s">
        <v>142</v>
      </c>
      <c r="C14" s="66" t="s">
        <v>159</v>
      </c>
      <c r="D14" s="135" t="s">
        <v>99</v>
      </c>
      <c r="E14" s="136" t="s">
        <v>87</v>
      </c>
      <c r="F14" s="138">
        <v>1026</v>
      </c>
      <c r="G14" s="138">
        <v>6</v>
      </c>
      <c r="H14" s="24">
        <f t="shared" si="0"/>
        <v>171</v>
      </c>
      <c r="I14" s="138">
        <v>209</v>
      </c>
      <c r="J14" s="138">
        <v>140</v>
      </c>
      <c r="K14" s="138">
        <v>529</v>
      </c>
      <c r="L14" s="135"/>
    </row>
    <row r="15" spans="1:12" ht="15.4" customHeight="1" x14ac:dyDescent="0.25">
      <c r="A15" s="138">
        <v>10</v>
      </c>
      <c r="B15" s="141"/>
      <c r="C15" s="67" t="s">
        <v>132</v>
      </c>
      <c r="D15" s="25" t="s">
        <v>121</v>
      </c>
      <c r="E15" s="25" t="s">
        <v>15</v>
      </c>
      <c r="F15" s="138">
        <v>509</v>
      </c>
      <c r="G15" s="138">
        <v>3</v>
      </c>
      <c r="H15" s="24">
        <f t="shared" si="0"/>
        <v>169.66666666666666</v>
      </c>
      <c r="I15" s="138">
        <v>185</v>
      </c>
      <c r="J15" s="138">
        <v>159</v>
      </c>
      <c r="K15" s="138">
        <v>509</v>
      </c>
      <c r="L15" s="25"/>
    </row>
    <row r="16" spans="1:12" ht="15.4" customHeight="1" x14ac:dyDescent="0.25">
      <c r="A16" s="138">
        <v>11</v>
      </c>
      <c r="B16" s="146" t="s">
        <v>142</v>
      </c>
      <c r="C16" s="66" t="s">
        <v>152</v>
      </c>
      <c r="D16" s="135" t="s">
        <v>54</v>
      </c>
      <c r="E16" s="136" t="s">
        <v>87</v>
      </c>
      <c r="F16" s="138">
        <v>1000</v>
      </c>
      <c r="G16" s="138">
        <v>6</v>
      </c>
      <c r="H16" s="24">
        <f t="shared" si="0"/>
        <v>166.66666666666666</v>
      </c>
      <c r="I16" s="138">
        <v>181</v>
      </c>
      <c r="J16" s="138">
        <v>148</v>
      </c>
      <c r="K16" s="138">
        <v>531</v>
      </c>
      <c r="L16" s="135"/>
    </row>
    <row r="17" spans="1:12" ht="15.4" customHeight="1" x14ac:dyDescent="0.25">
      <c r="A17" s="138">
        <v>12</v>
      </c>
      <c r="B17" s="146" t="s">
        <v>142</v>
      </c>
      <c r="C17" s="66" t="s">
        <v>159</v>
      </c>
      <c r="D17" s="135" t="s">
        <v>82</v>
      </c>
      <c r="E17" s="136" t="s">
        <v>22</v>
      </c>
      <c r="F17" s="138">
        <v>488</v>
      </c>
      <c r="G17" s="138">
        <v>3</v>
      </c>
      <c r="H17" s="24">
        <f t="shared" si="0"/>
        <v>162.66666666666666</v>
      </c>
      <c r="I17" s="138">
        <v>193</v>
      </c>
      <c r="J17" s="138">
        <v>142</v>
      </c>
      <c r="K17" s="138">
        <v>488</v>
      </c>
      <c r="L17" s="135" t="s">
        <v>1</v>
      </c>
    </row>
    <row r="18" spans="1:12" ht="15.4" customHeight="1" x14ac:dyDescent="0.25">
      <c r="A18" s="138">
        <v>13</v>
      </c>
      <c r="B18" s="141"/>
      <c r="C18" s="66" t="s">
        <v>132</v>
      </c>
      <c r="D18" s="136" t="s">
        <v>135</v>
      </c>
      <c r="E18" s="136" t="s">
        <v>41</v>
      </c>
      <c r="F18" s="138">
        <v>488</v>
      </c>
      <c r="G18" s="138">
        <v>3</v>
      </c>
      <c r="H18" s="24">
        <f t="shared" si="0"/>
        <v>162.66666666666666</v>
      </c>
      <c r="I18" s="138">
        <v>169</v>
      </c>
      <c r="J18" s="138">
        <v>155</v>
      </c>
      <c r="K18" s="138">
        <v>488</v>
      </c>
      <c r="L18" s="135"/>
    </row>
    <row r="19" spans="1:12" ht="15.4" customHeight="1" x14ac:dyDescent="0.25">
      <c r="A19" s="138">
        <v>14</v>
      </c>
      <c r="B19" s="146" t="s">
        <v>142</v>
      </c>
      <c r="C19" s="67" t="s">
        <v>152</v>
      </c>
      <c r="D19" s="135" t="s">
        <v>35</v>
      </c>
      <c r="E19" s="25" t="s">
        <v>6</v>
      </c>
      <c r="F19" s="138">
        <v>968</v>
      </c>
      <c r="G19" s="138">
        <v>6</v>
      </c>
      <c r="H19" s="24">
        <f t="shared" si="0"/>
        <v>161.33333333333334</v>
      </c>
      <c r="I19" s="138">
        <v>171</v>
      </c>
      <c r="J19" s="138">
        <v>154</v>
      </c>
      <c r="K19" s="138">
        <v>497</v>
      </c>
      <c r="L19" s="135" t="s">
        <v>1</v>
      </c>
    </row>
    <row r="20" spans="1:12" ht="15.4" customHeight="1" x14ac:dyDescent="0.25">
      <c r="A20" s="138">
        <v>15</v>
      </c>
      <c r="B20" s="146" t="s">
        <v>142</v>
      </c>
      <c r="C20" s="66" t="s">
        <v>156</v>
      </c>
      <c r="D20" s="135" t="s">
        <v>115</v>
      </c>
      <c r="E20" s="136" t="s">
        <v>16</v>
      </c>
      <c r="F20" s="138">
        <v>478</v>
      </c>
      <c r="G20" s="138">
        <v>3</v>
      </c>
      <c r="H20" s="24">
        <f t="shared" si="0"/>
        <v>159.33333333333334</v>
      </c>
      <c r="I20" s="138">
        <v>161</v>
      </c>
      <c r="J20" s="138">
        <v>157</v>
      </c>
      <c r="K20" s="138">
        <v>478</v>
      </c>
      <c r="L20" s="135"/>
    </row>
    <row r="21" spans="1:12" ht="15.4" customHeight="1" x14ac:dyDescent="0.25">
      <c r="A21" s="138">
        <v>16</v>
      </c>
      <c r="B21" s="146" t="s">
        <v>142</v>
      </c>
      <c r="C21" s="67" t="s">
        <v>156</v>
      </c>
      <c r="D21" s="25" t="s">
        <v>95</v>
      </c>
      <c r="E21" s="136" t="s">
        <v>17</v>
      </c>
      <c r="F21" s="138">
        <v>954</v>
      </c>
      <c r="G21" s="138">
        <v>6</v>
      </c>
      <c r="H21" s="24">
        <f t="shared" si="0"/>
        <v>159</v>
      </c>
      <c r="I21" s="138">
        <v>170</v>
      </c>
      <c r="J21" s="138">
        <v>149</v>
      </c>
      <c r="K21" s="138">
        <v>479</v>
      </c>
      <c r="L21" s="25" t="s">
        <v>1</v>
      </c>
    </row>
    <row r="22" spans="1:12" ht="15.4" customHeight="1" x14ac:dyDescent="0.25">
      <c r="A22" s="138">
        <v>17</v>
      </c>
      <c r="B22" s="141"/>
      <c r="C22" s="66" t="s">
        <v>132</v>
      </c>
      <c r="D22" s="136" t="s">
        <v>128</v>
      </c>
      <c r="E22" s="136" t="s">
        <v>86</v>
      </c>
      <c r="F22" s="138">
        <v>474</v>
      </c>
      <c r="G22" s="138">
        <v>3</v>
      </c>
      <c r="H22" s="24">
        <f t="shared" si="0"/>
        <v>158</v>
      </c>
      <c r="I22" s="138">
        <v>161</v>
      </c>
      <c r="J22" s="138">
        <v>156</v>
      </c>
      <c r="K22" s="138">
        <v>474</v>
      </c>
      <c r="L22" s="135"/>
    </row>
    <row r="23" spans="1:12" ht="15.4" customHeight="1" x14ac:dyDescent="0.25">
      <c r="A23" s="138">
        <v>18</v>
      </c>
      <c r="B23" s="146" t="s">
        <v>142</v>
      </c>
      <c r="C23" s="67" t="s">
        <v>156</v>
      </c>
      <c r="D23" s="25" t="s">
        <v>85</v>
      </c>
      <c r="E23" s="136" t="s">
        <v>31</v>
      </c>
      <c r="F23" s="138">
        <v>313</v>
      </c>
      <c r="G23" s="138">
        <v>2</v>
      </c>
      <c r="H23" s="24">
        <f t="shared" si="0"/>
        <v>156.5</v>
      </c>
      <c r="I23" s="138">
        <v>178</v>
      </c>
      <c r="J23" s="138">
        <v>135</v>
      </c>
      <c r="K23" s="138" t="s">
        <v>1</v>
      </c>
      <c r="L23" s="135" t="s">
        <v>32</v>
      </c>
    </row>
    <row r="24" spans="1:12" ht="15.4" customHeight="1" x14ac:dyDescent="0.25">
      <c r="A24" s="138">
        <v>19</v>
      </c>
      <c r="B24" s="146" t="s">
        <v>142</v>
      </c>
      <c r="C24" s="67" t="s">
        <v>156</v>
      </c>
      <c r="D24" s="135" t="s">
        <v>114</v>
      </c>
      <c r="E24" s="136" t="s">
        <v>41</v>
      </c>
      <c r="F24" s="138">
        <v>460</v>
      </c>
      <c r="G24" s="138">
        <v>3</v>
      </c>
      <c r="H24" s="24">
        <f t="shared" si="0"/>
        <v>153.33333333333334</v>
      </c>
      <c r="I24" s="138">
        <v>172</v>
      </c>
      <c r="J24" s="138">
        <v>131</v>
      </c>
      <c r="K24" s="138">
        <v>460</v>
      </c>
      <c r="L24" s="135"/>
    </row>
    <row r="25" spans="1:12" ht="15.4" customHeight="1" x14ac:dyDescent="0.25">
      <c r="A25" s="138">
        <v>20</v>
      </c>
      <c r="B25" s="141"/>
      <c r="C25" s="67" t="s">
        <v>132</v>
      </c>
      <c r="D25" s="25" t="s">
        <v>120</v>
      </c>
      <c r="E25" s="25" t="s">
        <v>15</v>
      </c>
      <c r="F25" s="138">
        <v>457</v>
      </c>
      <c r="G25" s="138">
        <v>3</v>
      </c>
      <c r="H25" s="24">
        <f t="shared" si="0"/>
        <v>152.33333333333334</v>
      </c>
      <c r="I25" s="138">
        <v>163</v>
      </c>
      <c r="J25" s="138">
        <v>134</v>
      </c>
      <c r="K25" s="138">
        <v>457</v>
      </c>
      <c r="L25" s="25"/>
    </row>
    <row r="26" spans="1:12" ht="15.4" customHeight="1" x14ac:dyDescent="0.25">
      <c r="A26" s="138">
        <v>21</v>
      </c>
      <c r="B26" s="146" t="s">
        <v>142</v>
      </c>
      <c r="C26" s="67" t="s">
        <v>158</v>
      </c>
      <c r="D26" s="25" t="s">
        <v>101</v>
      </c>
      <c r="E26" s="136" t="s">
        <v>41</v>
      </c>
      <c r="F26" s="138">
        <v>457</v>
      </c>
      <c r="G26" s="138">
        <v>3</v>
      </c>
      <c r="H26" s="24">
        <f t="shared" si="0"/>
        <v>152.33333333333334</v>
      </c>
      <c r="I26" s="138">
        <v>157</v>
      </c>
      <c r="J26" s="138">
        <v>147</v>
      </c>
      <c r="K26" s="138">
        <v>457</v>
      </c>
      <c r="L26" s="25" t="s">
        <v>1</v>
      </c>
    </row>
    <row r="27" spans="1:12" ht="15.4" customHeight="1" x14ac:dyDescent="0.25">
      <c r="A27" s="138">
        <v>22</v>
      </c>
      <c r="B27" s="146" t="s">
        <v>142</v>
      </c>
      <c r="C27" s="66" t="s">
        <v>160</v>
      </c>
      <c r="D27" s="135" t="s">
        <v>98</v>
      </c>
      <c r="E27" s="136" t="s">
        <v>16</v>
      </c>
      <c r="F27" s="138">
        <v>738</v>
      </c>
      <c r="G27" s="138">
        <v>5</v>
      </c>
      <c r="H27" s="24">
        <f t="shared" si="0"/>
        <v>147.6</v>
      </c>
      <c r="I27" s="138">
        <v>167</v>
      </c>
      <c r="J27" s="138">
        <v>122</v>
      </c>
      <c r="K27" s="138">
        <v>423</v>
      </c>
      <c r="L27" s="135" t="s">
        <v>1</v>
      </c>
    </row>
    <row r="28" spans="1:12" ht="15.4" customHeight="1" x14ac:dyDescent="0.25">
      <c r="A28" s="138">
        <v>23</v>
      </c>
      <c r="B28" s="146" t="s">
        <v>142</v>
      </c>
      <c r="C28" s="67" t="s">
        <v>158</v>
      </c>
      <c r="D28" s="25" t="s">
        <v>108</v>
      </c>
      <c r="E28" s="25" t="s">
        <v>6</v>
      </c>
      <c r="F28" s="138">
        <v>873</v>
      </c>
      <c r="G28" s="138">
        <v>6</v>
      </c>
      <c r="H28" s="24">
        <f t="shared" si="0"/>
        <v>145.5</v>
      </c>
      <c r="I28" s="138">
        <v>154</v>
      </c>
      <c r="J28" s="138">
        <v>134</v>
      </c>
      <c r="K28" s="138">
        <v>444</v>
      </c>
      <c r="L28" s="135" t="s">
        <v>1</v>
      </c>
    </row>
    <row r="29" spans="1:12" ht="15.4" customHeight="1" x14ac:dyDescent="0.25">
      <c r="A29" s="138">
        <v>24</v>
      </c>
      <c r="B29" s="145" t="s">
        <v>141</v>
      </c>
      <c r="C29" s="66" t="s">
        <v>147</v>
      </c>
      <c r="D29" s="135" t="s">
        <v>59</v>
      </c>
      <c r="E29" s="136" t="s">
        <v>17</v>
      </c>
      <c r="F29" s="138">
        <v>870</v>
      </c>
      <c r="G29" s="138">
        <v>6</v>
      </c>
      <c r="H29" s="24">
        <f t="shared" si="0"/>
        <v>145</v>
      </c>
      <c r="I29" s="138">
        <v>181</v>
      </c>
      <c r="J29" s="138">
        <v>109</v>
      </c>
      <c r="K29" s="138">
        <v>492</v>
      </c>
      <c r="L29" s="135"/>
    </row>
    <row r="30" spans="1:12" ht="15.4" customHeight="1" x14ac:dyDescent="0.25">
      <c r="A30" s="138">
        <v>25</v>
      </c>
      <c r="B30" s="141"/>
      <c r="C30" s="67" t="s">
        <v>132</v>
      </c>
      <c r="D30" s="135" t="s">
        <v>138</v>
      </c>
      <c r="E30" s="25" t="s">
        <v>6</v>
      </c>
      <c r="F30" s="138">
        <v>432</v>
      </c>
      <c r="G30" s="138">
        <v>3</v>
      </c>
      <c r="H30" s="24">
        <f t="shared" si="0"/>
        <v>144</v>
      </c>
      <c r="I30" s="138">
        <v>162</v>
      </c>
      <c r="J30" s="138">
        <v>123</v>
      </c>
      <c r="K30" s="138">
        <v>432</v>
      </c>
      <c r="L30" s="135"/>
    </row>
    <row r="31" spans="1:12" ht="15.4" customHeight="1" x14ac:dyDescent="0.25">
      <c r="A31" s="138">
        <v>26</v>
      </c>
      <c r="B31" s="145" t="s">
        <v>141</v>
      </c>
      <c r="C31" s="66" t="s">
        <v>146</v>
      </c>
      <c r="D31" s="136" t="s">
        <v>60</v>
      </c>
      <c r="E31" s="136" t="s">
        <v>16</v>
      </c>
      <c r="F31" s="138">
        <v>717</v>
      </c>
      <c r="G31" s="138">
        <v>5</v>
      </c>
      <c r="H31" s="24">
        <f t="shared" si="0"/>
        <v>143.4</v>
      </c>
      <c r="I31" s="138">
        <v>195</v>
      </c>
      <c r="J31" s="138">
        <v>101</v>
      </c>
      <c r="K31" s="138">
        <v>499</v>
      </c>
      <c r="L31" s="135" t="s">
        <v>1</v>
      </c>
    </row>
    <row r="32" spans="1:12" ht="15.4" customHeight="1" x14ac:dyDescent="0.25">
      <c r="A32" s="138">
        <v>27</v>
      </c>
      <c r="B32" s="146" t="s">
        <v>142</v>
      </c>
      <c r="C32" s="66" t="s">
        <v>153</v>
      </c>
      <c r="D32" s="136" t="s">
        <v>94</v>
      </c>
      <c r="E32" s="136" t="s">
        <v>71</v>
      </c>
      <c r="F32" s="138">
        <v>430</v>
      </c>
      <c r="G32" s="138">
        <v>3</v>
      </c>
      <c r="H32" s="24">
        <f t="shared" si="0"/>
        <v>143.33333333333334</v>
      </c>
      <c r="I32" s="138">
        <v>164</v>
      </c>
      <c r="J32" s="138">
        <v>129</v>
      </c>
      <c r="K32" s="138">
        <v>430</v>
      </c>
      <c r="L32" s="135"/>
    </row>
    <row r="33" spans="1:12" ht="15.4" customHeight="1" x14ac:dyDescent="0.25">
      <c r="A33" s="138">
        <v>28</v>
      </c>
      <c r="B33" s="141"/>
      <c r="C33" s="66" t="s">
        <v>132</v>
      </c>
      <c r="D33" s="136" t="s">
        <v>126</v>
      </c>
      <c r="E33" s="136" t="s">
        <v>86</v>
      </c>
      <c r="F33" s="138">
        <v>425</v>
      </c>
      <c r="G33" s="138">
        <v>3</v>
      </c>
      <c r="H33" s="24">
        <f t="shared" si="0"/>
        <v>141.66666666666666</v>
      </c>
      <c r="I33" s="138">
        <v>156</v>
      </c>
      <c r="J33" s="138">
        <v>133</v>
      </c>
      <c r="K33" s="138">
        <v>425</v>
      </c>
      <c r="L33" s="135"/>
    </row>
    <row r="34" spans="1:12" ht="15.4" customHeight="1" x14ac:dyDescent="0.25">
      <c r="A34" s="138">
        <v>29</v>
      </c>
      <c r="B34" s="141"/>
      <c r="C34" s="67" t="s">
        <v>132</v>
      </c>
      <c r="D34" s="25" t="s">
        <v>122</v>
      </c>
      <c r="E34" s="25" t="s">
        <v>15</v>
      </c>
      <c r="F34" s="138">
        <v>413</v>
      </c>
      <c r="G34" s="138">
        <v>3</v>
      </c>
      <c r="H34" s="24">
        <f t="shared" si="0"/>
        <v>137.66666666666666</v>
      </c>
      <c r="I34" s="138">
        <v>152</v>
      </c>
      <c r="J34" s="138">
        <v>120</v>
      </c>
      <c r="K34" s="138">
        <v>413</v>
      </c>
      <c r="L34" s="25"/>
    </row>
    <row r="35" spans="1:12" ht="15.4" customHeight="1" x14ac:dyDescent="0.25">
      <c r="A35" s="138">
        <v>30</v>
      </c>
      <c r="B35" s="146" t="s">
        <v>142</v>
      </c>
      <c r="C35" s="66" t="s">
        <v>153</v>
      </c>
      <c r="D35" s="135" t="s">
        <v>45</v>
      </c>
      <c r="E35" s="136" t="s">
        <v>18</v>
      </c>
      <c r="F35" s="138">
        <v>816</v>
      </c>
      <c r="G35" s="138">
        <v>6</v>
      </c>
      <c r="H35" s="24">
        <f t="shared" si="0"/>
        <v>136</v>
      </c>
      <c r="I35" s="138">
        <v>169</v>
      </c>
      <c r="J35" s="138">
        <v>102</v>
      </c>
      <c r="K35" s="138">
        <v>431</v>
      </c>
      <c r="L35" s="135"/>
    </row>
    <row r="36" spans="1:12" ht="15.4" customHeight="1" x14ac:dyDescent="0.25">
      <c r="A36" s="138">
        <v>31</v>
      </c>
      <c r="B36" s="146" t="s">
        <v>142</v>
      </c>
      <c r="C36" s="66" t="s">
        <v>153</v>
      </c>
      <c r="D36" s="136" t="s">
        <v>100</v>
      </c>
      <c r="E36" s="136" t="s">
        <v>22</v>
      </c>
      <c r="F36" s="138">
        <v>785</v>
      </c>
      <c r="G36" s="138">
        <v>6</v>
      </c>
      <c r="H36" s="24">
        <f t="shared" si="0"/>
        <v>130.83333333333334</v>
      </c>
      <c r="I36" s="138">
        <v>165</v>
      </c>
      <c r="J36" s="138">
        <v>110</v>
      </c>
      <c r="K36" s="138">
        <v>402</v>
      </c>
      <c r="L36" s="135"/>
    </row>
    <row r="37" spans="1:12" ht="15.4" customHeight="1" x14ac:dyDescent="0.25">
      <c r="A37" s="138">
        <v>32</v>
      </c>
      <c r="B37" s="146" t="s">
        <v>142</v>
      </c>
      <c r="C37" s="66" t="s">
        <v>154</v>
      </c>
      <c r="D37" s="136" t="s">
        <v>93</v>
      </c>
      <c r="E37" s="136" t="s">
        <v>22</v>
      </c>
      <c r="F37" s="138">
        <v>768</v>
      </c>
      <c r="G37" s="138">
        <v>6</v>
      </c>
      <c r="H37" s="24">
        <f t="shared" si="0"/>
        <v>128</v>
      </c>
      <c r="I37" s="138">
        <v>150</v>
      </c>
      <c r="J37" s="138">
        <v>110</v>
      </c>
      <c r="K37" s="138">
        <v>388</v>
      </c>
      <c r="L37" s="135"/>
    </row>
    <row r="38" spans="1:12" ht="15.4" customHeight="1" x14ac:dyDescent="0.25">
      <c r="A38" s="138">
        <v>33</v>
      </c>
      <c r="B38" s="146" t="s">
        <v>142</v>
      </c>
      <c r="C38" s="66" t="s">
        <v>151</v>
      </c>
      <c r="D38" s="135" t="s">
        <v>44</v>
      </c>
      <c r="E38" s="136" t="s">
        <v>71</v>
      </c>
      <c r="F38" s="138">
        <v>383</v>
      </c>
      <c r="G38" s="138">
        <v>3</v>
      </c>
      <c r="H38" s="24">
        <f t="shared" ref="H38:H69" si="1">F38/G38</f>
        <v>127.66666666666667</v>
      </c>
      <c r="I38" s="138">
        <v>146</v>
      </c>
      <c r="J38" s="138">
        <v>114</v>
      </c>
      <c r="K38" s="138">
        <v>383</v>
      </c>
      <c r="L38" s="135" t="s">
        <v>1</v>
      </c>
    </row>
    <row r="39" spans="1:12" ht="15.4" customHeight="1" x14ac:dyDescent="0.25">
      <c r="A39" s="138">
        <v>34</v>
      </c>
      <c r="B39" s="146" t="s">
        <v>142</v>
      </c>
      <c r="C39" s="66" t="s">
        <v>154</v>
      </c>
      <c r="D39" s="135" t="s">
        <v>0</v>
      </c>
      <c r="E39" s="136" t="s">
        <v>17</v>
      </c>
      <c r="F39" s="138">
        <v>765</v>
      </c>
      <c r="G39" s="138">
        <v>6</v>
      </c>
      <c r="H39" s="24">
        <f t="shared" si="1"/>
        <v>127.5</v>
      </c>
      <c r="I39" s="138">
        <v>148</v>
      </c>
      <c r="J39" s="138">
        <v>116</v>
      </c>
      <c r="K39" s="138">
        <v>399</v>
      </c>
      <c r="L39" s="135"/>
    </row>
    <row r="40" spans="1:12" ht="15.4" customHeight="1" x14ac:dyDescent="0.25">
      <c r="A40" s="138">
        <v>35</v>
      </c>
      <c r="B40" s="146" t="s">
        <v>142</v>
      </c>
      <c r="C40" s="67" t="s">
        <v>151</v>
      </c>
      <c r="D40" s="25" t="s">
        <v>97</v>
      </c>
      <c r="E40" s="25" t="s">
        <v>6</v>
      </c>
      <c r="F40" s="138">
        <v>382</v>
      </c>
      <c r="G40" s="138">
        <v>3</v>
      </c>
      <c r="H40" s="24">
        <f t="shared" si="1"/>
        <v>127.33333333333333</v>
      </c>
      <c r="I40" s="138">
        <v>140</v>
      </c>
      <c r="J40" s="138">
        <v>111</v>
      </c>
      <c r="K40" s="138">
        <v>382</v>
      </c>
      <c r="L40" s="25" t="s">
        <v>1</v>
      </c>
    </row>
    <row r="41" spans="1:12" ht="15.4" customHeight="1" x14ac:dyDescent="0.25">
      <c r="A41" s="138">
        <v>36</v>
      </c>
      <c r="B41" s="146" t="s">
        <v>142</v>
      </c>
      <c r="C41" s="66" t="s">
        <v>155</v>
      </c>
      <c r="D41" s="135" t="s">
        <v>53</v>
      </c>
      <c r="E41" s="136" t="s">
        <v>107</v>
      </c>
      <c r="F41" s="138">
        <v>757</v>
      </c>
      <c r="G41" s="138">
        <v>6</v>
      </c>
      <c r="H41" s="24">
        <f t="shared" si="1"/>
        <v>126.16666666666667</v>
      </c>
      <c r="I41" s="138">
        <v>152</v>
      </c>
      <c r="J41" s="138">
        <v>96</v>
      </c>
      <c r="K41" s="138">
        <v>399</v>
      </c>
      <c r="L41" s="135"/>
    </row>
    <row r="42" spans="1:12" ht="15.4" customHeight="1" x14ac:dyDescent="0.25">
      <c r="A42" s="138">
        <v>37</v>
      </c>
      <c r="B42" s="146" t="s">
        <v>142</v>
      </c>
      <c r="C42" s="66" t="s">
        <v>152</v>
      </c>
      <c r="D42" s="135" t="s">
        <v>92</v>
      </c>
      <c r="E42" s="136" t="s">
        <v>18</v>
      </c>
      <c r="F42" s="138">
        <v>746</v>
      </c>
      <c r="G42" s="138">
        <v>6</v>
      </c>
      <c r="H42" s="24">
        <f t="shared" si="1"/>
        <v>124.33333333333333</v>
      </c>
      <c r="I42" s="138">
        <v>151</v>
      </c>
      <c r="J42" s="138">
        <v>97</v>
      </c>
      <c r="K42" s="138">
        <v>408</v>
      </c>
      <c r="L42" s="135"/>
    </row>
    <row r="43" spans="1:12" ht="15.4" customHeight="1" x14ac:dyDescent="0.25">
      <c r="A43" s="138">
        <v>38</v>
      </c>
      <c r="B43" s="146" t="s">
        <v>142</v>
      </c>
      <c r="C43" s="66" t="s">
        <v>153</v>
      </c>
      <c r="D43" s="135" t="s">
        <v>84</v>
      </c>
      <c r="E43" s="136" t="s">
        <v>18</v>
      </c>
      <c r="F43" s="138">
        <v>736</v>
      </c>
      <c r="G43" s="138">
        <v>6</v>
      </c>
      <c r="H43" s="24">
        <f t="shared" si="1"/>
        <v>122.66666666666667</v>
      </c>
      <c r="I43" s="138">
        <v>150</v>
      </c>
      <c r="J43" s="138">
        <v>104</v>
      </c>
      <c r="K43" s="138">
        <v>373</v>
      </c>
      <c r="L43" s="135" t="s">
        <v>1</v>
      </c>
    </row>
    <row r="44" spans="1:12" ht="15.4" customHeight="1" x14ac:dyDescent="0.25">
      <c r="A44" s="138">
        <v>39</v>
      </c>
      <c r="B44" s="141"/>
      <c r="C44" s="66" t="s">
        <v>132</v>
      </c>
      <c r="D44" s="136" t="s">
        <v>133</v>
      </c>
      <c r="E44" s="136" t="s">
        <v>86</v>
      </c>
      <c r="F44" s="138">
        <v>357</v>
      </c>
      <c r="G44" s="138">
        <v>3</v>
      </c>
      <c r="H44" s="24">
        <f t="shared" si="1"/>
        <v>119</v>
      </c>
      <c r="I44" s="138">
        <v>159</v>
      </c>
      <c r="J44" s="138">
        <v>100</v>
      </c>
      <c r="K44" s="138">
        <v>357</v>
      </c>
      <c r="L44" s="135"/>
    </row>
    <row r="45" spans="1:12" ht="15.4" customHeight="1" x14ac:dyDescent="0.25">
      <c r="A45" s="138">
        <v>40</v>
      </c>
      <c r="B45" s="146" t="s">
        <v>142</v>
      </c>
      <c r="C45" s="66" t="s">
        <v>150</v>
      </c>
      <c r="D45" s="136" t="s">
        <v>109</v>
      </c>
      <c r="E45" s="136" t="s">
        <v>31</v>
      </c>
      <c r="F45" s="138">
        <v>584</v>
      </c>
      <c r="G45" s="138">
        <v>5</v>
      </c>
      <c r="H45" s="24">
        <f t="shared" si="1"/>
        <v>116.8</v>
      </c>
      <c r="I45" s="138">
        <v>161</v>
      </c>
      <c r="J45" s="138">
        <v>101</v>
      </c>
      <c r="K45" s="138">
        <v>364</v>
      </c>
      <c r="L45" s="135"/>
    </row>
    <row r="46" spans="1:12" ht="15.4" customHeight="1" x14ac:dyDescent="0.25">
      <c r="A46" s="138">
        <v>41</v>
      </c>
      <c r="B46" s="146" t="s">
        <v>142</v>
      </c>
      <c r="C46" s="67" t="s">
        <v>151</v>
      </c>
      <c r="D46" s="25" t="s">
        <v>111</v>
      </c>
      <c r="E46" s="25" t="s">
        <v>103</v>
      </c>
      <c r="F46" s="138">
        <v>349</v>
      </c>
      <c r="G46" s="138">
        <v>3</v>
      </c>
      <c r="H46" s="24">
        <f t="shared" si="1"/>
        <v>116.33333333333333</v>
      </c>
      <c r="I46" s="138">
        <v>125</v>
      </c>
      <c r="J46" s="138">
        <v>101</v>
      </c>
      <c r="K46" s="138">
        <v>349</v>
      </c>
      <c r="L46" s="25" t="s">
        <v>1</v>
      </c>
    </row>
    <row r="47" spans="1:12" ht="15.4" customHeight="1" x14ac:dyDescent="0.25">
      <c r="A47" s="138">
        <v>42</v>
      </c>
      <c r="B47" s="146" t="s">
        <v>142</v>
      </c>
      <c r="C47" s="66" t="s">
        <v>152</v>
      </c>
      <c r="D47" s="135" t="s">
        <v>89</v>
      </c>
      <c r="E47" s="136" t="s">
        <v>16</v>
      </c>
      <c r="F47" s="138">
        <v>562</v>
      </c>
      <c r="G47" s="138">
        <v>5</v>
      </c>
      <c r="H47" s="24">
        <f t="shared" si="1"/>
        <v>112.4</v>
      </c>
      <c r="I47" s="138">
        <v>145</v>
      </c>
      <c r="J47" s="138">
        <v>94</v>
      </c>
      <c r="K47" s="138">
        <v>352</v>
      </c>
      <c r="L47" s="135" t="s">
        <v>1</v>
      </c>
    </row>
    <row r="48" spans="1:12" ht="15.4" customHeight="1" x14ac:dyDescent="0.25">
      <c r="A48" s="138">
        <v>43</v>
      </c>
      <c r="B48" s="146" t="s">
        <v>142</v>
      </c>
      <c r="C48" s="66" t="s">
        <v>153</v>
      </c>
      <c r="D48" s="135" t="s">
        <v>102</v>
      </c>
      <c r="E48" s="136" t="s">
        <v>31</v>
      </c>
      <c r="F48" s="138">
        <v>449</v>
      </c>
      <c r="G48" s="138">
        <v>4</v>
      </c>
      <c r="H48" s="24">
        <f t="shared" si="1"/>
        <v>112.25</v>
      </c>
      <c r="I48" s="138">
        <v>122</v>
      </c>
      <c r="J48" s="138">
        <v>92</v>
      </c>
      <c r="K48" s="138" t="s">
        <v>1</v>
      </c>
      <c r="L48" s="135" t="s">
        <v>32</v>
      </c>
    </row>
    <row r="49" spans="1:12" ht="15.4" customHeight="1" x14ac:dyDescent="0.25">
      <c r="A49" s="138">
        <v>44</v>
      </c>
      <c r="B49" s="141"/>
      <c r="C49" s="66" t="s">
        <v>132</v>
      </c>
      <c r="D49" s="135" t="s">
        <v>140</v>
      </c>
      <c r="E49" s="136" t="s">
        <v>103</v>
      </c>
      <c r="F49" s="138">
        <v>332</v>
      </c>
      <c r="G49" s="138">
        <v>3</v>
      </c>
      <c r="H49" s="24">
        <f t="shared" si="1"/>
        <v>110.66666666666667</v>
      </c>
      <c r="I49" s="138">
        <v>126</v>
      </c>
      <c r="J49" s="138">
        <v>99</v>
      </c>
      <c r="K49" s="138">
        <v>332</v>
      </c>
      <c r="L49" s="135"/>
    </row>
    <row r="50" spans="1:12" ht="15.4" customHeight="1" x14ac:dyDescent="0.25">
      <c r="A50" s="138">
        <v>45</v>
      </c>
      <c r="B50" s="146" t="s">
        <v>142</v>
      </c>
      <c r="C50" s="66" t="s">
        <v>149</v>
      </c>
      <c r="D50" s="136" t="s">
        <v>49</v>
      </c>
      <c r="E50" s="136" t="s">
        <v>5</v>
      </c>
      <c r="F50" s="138">
        <v>329</v>
      </c>
      <c r="G50" s="138">
        <v>3</v>
      </c>
      <c r="H50" s="24">
        <f t="shared" si="1"/>
        <v>109.66666666666667</v>
      </c>
      <c r="I50" s="138">
        <v>143</v>
      </c>
      <c r="J50" s="138">
        <v>70</v>
      </c>
      <c r="K50" s="138">
        <v>329</v>
      </c>
      <c r="L50" s="135"/>
    </row>
    <row r="51" spans="1:12" ht="15.4" customHeight="1" x14ac:dyDescent="0.25">
      <c r="A51" s="138">
        <v>46</v>
      </c>
      <c r="B51" s="141"/>
      <c r="C51" s="66" t="s">
        <v>132</v>
      </c>
      <c r="D51" s="135" t="s">
        <v>139</v>
      </c>
      <c r="E51" s="136" t="s">
        <v>103</v>
      </c>
      <c r="F51" s="138">
        <v>329</v>
      </c>
      <c r="G51" s="138">
        <v>3</v>
      </c>
      <c r="H51" s="24">
        <f t="shared" si="1"/>
        <v>109.66666666666667</v>
      </c>
      <c r="I51" s="138">
        <v>129</v>
      </c>
      <c r="J51" s="138">
        <v>72</v>
      </c>
      <c r="K51" s="138">
        <v>329</v>
      </c>
      <c r="L51" s="135"/>
    </row>
    <row r="52" spans="1:12" ht="15.4" customHeight="1" x14ac:dyDescent="0.25">
      <c r="A52" s="138">
        <v>47</v>
      </c>
      <c r="B52" s="141"/>
      <c r="C52" s="66" t="s">
        <v>132</v>
      </c>
      <c r="D52" s="135" t="s">
        <v>134</v>
      </c>
      <c r="E52" s="136" t="s">
        <v>22</v>
      </c>
      <c r="F52" s="138">
        <v>326</v>
      </c>
      <c r="G52" s="138">
        <v>3</v>
      </c>
      <c r="H52" s="24">
        <f t="shared" si="1"/>
        <v>108.66666666666667</v>
      </c>
      <c r="I52" s="138">
        <v>115</v>
      </c>
      <c r="J52" s="138">
        <v>100</v>
      </c>
      <c r="K52" s="138">
        <v>326</v>
      </c>
      <c r="L52" s="135"/>
    </row>
    <row r="53" spans="1:12" ht="15.4" customHeight="1" x14ac:dyDescent="0.25">
      <c r="A53" s="138">
        <v>48</v>
      </c>
      <c r="B53" s="146" t="s">
        <v>142</v>
      </c>
      <c r="C53" s="66" t="s">
        <v>149</v>
      </c>
      <c r="D53" s="135" t="s">
        <v>112</v>
      </c>
      <c r="E53" s="136" t="s">
        <v>103</v>
      </c>
      <c r="F53" s="138">
        <v>322</v>
      </c>
      <c r="G53" s="138">
        <v>3</v>
      </c>
      <c r="H53" s="24">
        <f t="shared" si="1"/>
        <v>107.33333333333333</v>
      </c>
      <c r="I53" s="138">
        <v>132</v>
      </c>
      <c r="J53" s="138">
        <v>78</v>
      </c>
      <c r="K53" s="138">
        <v>322</v>
      </c>
      <c r="L53" s="135"/>
    </row>
    <row r="54" spans="1:12" ht="15.4" customHeight="1" x14ac:dyDescent="0.25">
      <c r="A54" s="138">
        <v>49</v>
      </c>
      <c r="B54" s="141"/>
      <c r="C54" s="67" t="s">
        <v>132</v>
      </c>
      <c r="D54" s="135" t="s">
        <v>123</v>
      </c>
      <c r="E54" s="136" t="s">
        <v>31</v>
      </c>
      <c r="F54" s="138">
        <v>209</v>
      </c>
      <c r="G54" s="138">
        <v>2</v>
      </c>
      <c r="H54" s="24">
        <f t="shared" si="1"/>
        <v>104.5</v>
      </c>
      <c r="I54" s="138">
        <v>113</v>
      </c>
      <c r="J54" s="138">
        <v>96</v>
      </c>
      <c r="K54" s="138"/>
      <c r="L54" s="135" t="s">
        <v>32</v>
      </c>
    </row>
    <row r="55" spans="1:12" ht="15.4" customHeight="1" x14ac:dyDescent="0.25">
      <c r="A55" s="138">
        <v>50</v>
      </c>
      <c r="B55" s="146" t="s">
        <v>142</v>
      </c>
      <c r="C55" s="66" t="s">
        <v>149</v>
      </c>
      <c r="D55" s="135" t="s">
        <v>113</v>
      </c>
      <c r="E55" s="136" t="s">
        <v>103</v>
      </c>
      <c r="F55" s="138">
        <v>620</v>
      </c>
      <c r="G55" s="138">
        <v>6</v>
      </c>
      <c r="H55" s="24">
        <f t="shared" si="1"/>
        <v>103.33333333333333</v>
      </c>
      <c r="I55" s="138">
        <v>117</v>
      </c>
      <c r="J55" s="138">
        <v>85</v>
      </c>
      <c r="K55" s="138">
        <v>317</v>
      </c>
      <c r="L55" s="135"/>
    </row>
    <row r="56" spans="1:12" ht="15.4" customHeight="1" x14ac:dyDescent="0.25">
      <c r="A56" s="138">
        <v>51</v>
      </c>
      <c r="B56" s="141"/>
      <c r="C56" s="67" t="s">
        <v>132</v>
      </c>
      <c r="D56" s="135" t="s">
        <v>125</v>
      </c>
      <c r="E56" s="136" t="s">
        <v>31</v>
      </c>
      <c r="F56" s="138">
        <v>202</v>
      </c>
      <c r="G56" s="138">
        <v>2</v>
      </c>
      <c r="H56" s="24">
        <f t="shared" si="1"/>
        <v>101</v>
      </c>
      <c r="I56" s="138">
        <v>110</v>
      </c>
      <c r="J56" s="138">
        <v>92</v>
      </c>
      <c r="K56" s="138"/>
      <c r="L56" s="135" t="s">
        <v>32</v>
      </c>
    </row>
    <row r="57" spans="1:12" ht="15.4" customHeight="1" x14ac:dyDescent="0.25">
      <c r="A57" s="138">
        <v>52</v>
      </c>
      <c r="B57" s="141"/>
      <c r="C57" s="66" t="s">
        <v>132</v>
      </c>
      <c r="D57" s="136" t="s">
        <v>136</v>
      </c>
      <c r="E57" s="136" t="s">
        <v>41</v>
      </c>
      <c r="F57" s="138">
        <v>92</v>
      </c>
      <c r="G57" s="138">
        <v>1</v>
      </c>
      <c r="H57" s="24">
        <f t="shared" si="1"/>
        <v>92</v>
      </c>
      <c r="I57" s="138">
        <v>92</v>
      </c>
      <c r="J57" s="138">
        <v>92</v>
      </c>
      <c r="K57" s="138"/>
      <c r="L57" s="135" t="s">
        <v>32</v>
      </c>
    </row>
    <row r="58" spans="1:12" ht="15.4" customHeight="1" x14ac:dyDescent="0.25">
      <c r="A58" s="138">
        <v>53</v>
      </c>
      <c r="B58" s="146" t="s">
        <v>142</v>
      </c>
      <c r="C58" s="66" t="s">
        <v>148</v>
      </c>
      <c r="D58" s="136" t="s">
        <v>43</v>
      </c>
      <c r="E58" s="136" t="s">
        <v>71</v>
      </c>
      <c r="F58" s="138">
        <v>261</v>
      </c>
      <c r="G58" s="138">
        <v>3</v>
      </c>
      <c r="H58" s="24">
        <f t="shared" si="1"/>
        <v>87</v>
      </c>
      <c r="I58" s="138">
        <v>109</v>
      </c>
      <c r="J58" s="138">
        <v>76</v>
      </c>
      <c r="K58" s="138">
        <v>261</v>
      </c>
      <c r="L58" s="135" t="s">
        <v>1</v>
      </c>
    </row>
    <row r="59" spans="1:12" x14ac:dyDescent="0.25">
      <c r="F59" s="21" t="s">
        <v>1</v>
      </c>
    </row>
  </sheetData>
  <sortState ref="A6:N58">
    <sortCondition descending="1" ref="H6:H58"/>
    <sortCondition descending="1" ref="I6:I5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5"/>
  <sheetViews>
    <sheetView showGridLines="0" workbookViewId="0">
      <pane ySplit="4" topLeftCell="A5" activePane="bottomLeft" state="frozen"/>
      <selection pane="bottomLeft" activeCell="C20" sqref="C20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58" t="s">
        <v>36</v>
      </c>
      <c r="B1" s="158"/>
      <c r="C1" s="158"/>
      <c r="D1" s="158"/>
    </row>
    <row r="2" spans="1:5" ht="22.15" customHeight="1" x14ac:dyDescent="0.5">
      <c r="A2" s="103"/>
      <c r="B2" s="103"/>
      <c r="C2" s="103"/>
      <c r="D2" s="103"/>
    </row>
    <row r="3" spans="1:5" s="5" customFormat="1" ht="18.75" x14ac:dyDescent="0.3">
      <c r="A3" s="11" t="s">
        <v>14</v>
      </c>
      <c r="B3" s="14" t="s">
        <v>23</v>
      </c>
      <c r="C3" s="14" t="s">
        <v>62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s="5" customFormat="1" ht="18.75" x14ac:dyDescent="0.3">
      <c r="A5" s="13">
        <v>1</v>
      </c>
      <c r="B5" s="15" t="s">
        <v>137</v>
      </c>
      <c r="C5" s="18" t="s">
        <v>41</v>
      </c>
      <c r="D5" s="13">
        <v>225</v>
      </c>
      <c r="E5" s="8" t="s">
        <v>132</v>
      </c>
    </row>
    <row r="6" spans="1:5" s="5" customFormat="1" ht="18.75" x14ac:dyDescent="0.3">
      <c r="A6" s="13">
        <v>2</v>
      </c>
      <c r="B6" s="15" t="s">
        <v>61</v>
      </c>
      <c r="C6" s="18" t="s">
        <v>31</v>
      </c>
      <c r="D6" s="13">
        <v>225</v>
      </c>
      <c r="E6" s="8" t="s">
        <v>132</v>
      </c>
    </row>
    <row r="7" spans="1:5" ht="18.75" x14ac:dyDescent="0.3">
      <c r="A7" s="13">
        <v>3</v>
      </c>
      <c r="B7" s="69" t="s">
        <v>52</v>
      </c>
      <c r="C7" s="139" t="s">
        <v>107</v>
      </c>
      <c r="D7" s="140">
        <v>214</v>
      </c>
      <c r="E7" s="8" t="s">
        <v>1</v>
      </c>
    </row>
    <row r="8" spans="1:5" s="5" customFormat="1" ht="18.75" x14ac:dyDescent="0.3">
      <c r="A8" s="13">
        <v>4</v>
      </c>
      <c r="B8" s="15" t="s">
        <v>42</v>
      </c>
      <c r="C8" s="16" t="s">
        <v>41</v>
      </c>
      <c r="D8" s="13">
        <v>211</v>
      </c>
      <c r="E8" s="8" t="s">
        <v>1</v>
      </c>
    </row>
    <row r="9" spans="1:5" s="5" customFormat="1" ht="18.75" x14ac:dyDescent="0.3">
      <c r="A9" s="13">
        <v>5</v>
      </c>
      <c r="B9" s="15" t="s">
        <v>99</v>
      </c>
      <c r="C9" s="18" t="s">
        <v>87</v>
      </c>
      <c r="D9" s="13">
        <v>209</v>
      </c>
      <c r="E9" s="8" t="s">
        <v>132</v>
      </c>
    </row>
    <row r="10" spans="1:5" s="5" customFormat="1" ht="18.75" x14ac:dyDescent="0.3">
      <c r="A10" s="13">
        <v>6</v>
      </c>
      <c r="B10" s="15" t="s">
        <v>51</v>
      </c>
      <c r="C10" s="18" t="s">
        <v>107</v>
      </c>
      <c r="D10" s="13">
        <v>203</v>
      </c>
      <c r="E10" s="8" t="s">
        <v>1</v>
      </c>
    </row>
    <row r="11" spans="1:5" s="5" customFormat="1" ht="18.75" x14ac:dyDescent="0.3">
      <c r="A11" s="13"/>
      <c r="B11" s="15"/>
      <c r="C11" s="18"/>
      <c r="D11" s="13"/>
      <c r="E11" s="8"/>
    </row>
    <row r="12" spans="1:5" s="5" customFormat="1" ht="18.75" x14ac:dyDescent="0.3">
      <c r="A12" s="13"/>
      <c r="B12" s="15"/>
      <c r="C12" s="18"/>
      <c r="D12" s="13"/>
      <c r="E12" s="8"/>
    </row>
    <row r="13" spans="1:5" s="5" customFormat="1" ht="18.75" x14ac:dyDescent="0.3">
      <c r="A13" s="13"/>
      <c r="B13" s="15"/>
      <c r="C13" s="18"/>
      <c r="D13" s="13"/>
      <c r="E13" s="8"/>
    </row>
    <row r="14" spans="1:5" s="5" customFormat="1" ht="18.75" x14ac:dyDescent="0.3">
      <c r="A14" s="13"/>
      <c r="B14" s="15"/>
      <c r="C14" s="18"/>
      <c r="D14" s="13"/>
      <c r="E14" s="8"/>
    </row>
    <row r="15" spans="1:5" s="5" customFormat="1" ht="18.75" x14ac:dyDescent="0.3">
      <c r="A15" s="13" t="s">
        <v>1</v>
      </c>
      <c r="B15" s="15" t="s">
        <v>1</v>
      </c>
      <c r="C15" s="14" t="s">
        <v>1</v>
      </c>
      <c r="D15" s="11" t="s">
        <v>1</v>
      </c>
      <c r="E15" s="8"/>
    </row>
  </sheetData>
  <sortState ref="A7:E15">
    <sortCondition descending="1" ref="D7:D15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6"/>
  <sheetViews>
    <sheetView showGridLines="0" zoomScaleNormal="100" workbookViewId="0">
      <pane ySplit="5" topLeftCell="A6" activePane="bottomLeft" state="frozen"/>
      <selection pane="bottomLeft" activeCell="C27" sqref="C27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58" t="s">
        <v>37</v>
      </c>
      <c r="B1" s="158"/>
      <c r="C1" s="158"/>
      <c r="D1" s="158"/>
      <c r="E1" s="158"/>
      <c r="F1" s="158"/>
      <c r="G1" s="158"/>
    </row>
    <row r="2" spans="1:8" ht="18" customHeight="1" x14ac:dyDescent="0.5">
      <c r="A2" s="103"/>
      <c r="B2" s="103"/>
      <c r="C2" s="103"/>
      <c r="D2" s="103"/>
      <c r="E2" s="103"/>
      <c r="F2" s="103"/>
      <c r="G2" s="103"/>
    </row>
    <row r="3" spans="1:8" s="5" customFormat="1" ht="18.75" x14ac:dyDescent="0.3">
      <c r="A3" s="6"/>
      <c r="B3" s="6"/>
      <c r="C3" s="6"/>
      <c r="D3" s="159" t="s">
        <v>30</v>
      </c>
      <c r="E3" s="160"/>
      <c r="F3" s="161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8" t="s">
        <v>137</v>
      </c>
      <c r="C6" s="16" t="s">
        <v>41</v>
      </c>
      <c r="D6" s="11">
        <v>212</v>
      </c>
      <c r="E6" s="11">
        <v>193</v>
      </c>
      <c r="F6" s="17">
        <v>225</v>
      </c>
      <c r="G6" s="13">
        <f t="shared" ref="G6:G16" si="0">SUM(D6:F6)</f>
        <v>630</v>
      </c>
      <c r="H6" s="8" t="s">
        <v>132</v>
      </c>
    </row>
    <row r="7" spans="1:8" ht="18.75" x14ac:dyDescent="0.3">
      <c r="A7" s="13">
        <v>2</v>
      </c>
      <c r="B7" s="14" t="s">
        <v>52</v>
      </c>
      <c r="C7" s="14" t="s">
        <v>107</v>
      </c>
      <c r="D7" s="11">
        <v>170</v>
      </c>
      <c r="E7" s="11">
        <v>214</v>
      </c>
      <c r="F7" s="11">
        <v>177</v>
      </c>
      <c r="G7" s="13">
        <f t="shared" si="0"/>
        <v>561</v>
      </c>
      <c r="H7" s="8"/>
    </row>
    <row r="8" spans="1:8" s="5" customFormat="1" ht="18.75" x14ac:dyDescent="0.3">
      <c r="A8" s="13">
        <v>3</v>
      </c>
      <c r="B8" s="15" t="s">
        <v>42</v>
      </c>
      <c r="C8" s="18" t="s">
        <v>41</v>
      </c>
      <c r="D8" s="28">
        <v>155</v>
      </c>
      <c r="E8" s="28">
        <v>194</v>
      </c>
      <c r="F8" s="17">
        <v>211</v>
      </c>
      <c r="G8" s="28">
        <f t="shared" si="0"/>
        <v>560</v>
      </c>
      <c r="H8" s="8" t="s">
        <v>1</v>
      </c>
    </row>
    <row r="9" spans="1:8" ht="18.75" x14ac:dyDescent="0.3">
      <c r="A9" s="13">
        <v>4</v>
      </c>
      <c r="B9" s="15" t="s">
        <v>51</v>
      </c>
      <c r="C9" s="16" t="s">
        <v>107</v>
      </c>
      <c r="D9" s="13">
        <v>165</v>
      </c>
      <c r="E9" s="13">
        <v>203</v>
      </c>
      <c r="F9" s="17">
        <v>185</v>
      </c>
      <c r="G9" s="13">
        <f t="shared" si="0"/>
        <v>553</v>
      </c>
      <c r="H9" s="8" t="s">
        <v>1</v>
      </c>
    </row>
    <row r="10" spans="1:8" s="5" customFormat="1" ht="18.75" x14ac:dyDescent="0.3">
      <c r="A10" s="13">
        <v>5</v>
      </c>
      <c r="B10" s="15" t="s">
        <v>50</v>
      </c>
      <c r="C10" s="18" t="s">
        <v>5</v>
      </c>
      <c r="D10" s="28">
        <v>183</v>
      </c>
      <c r="E10" s="28">
        <v>183</v>
      </c>
      <c r="F10" s="17">
        <v>179</v>
      </c>
      <c r="G10" s="28">
        <f t="shared" si="0"/>
        <v>545</v>
      </c>
      <c r="H10" s="8" t="s">
        <v>1</v>
      </c>
    </row>
    <row r="11" spans="1:8" s="5" customFormat="1" ht="18.75" x14ac:dyDescent="0.3">
      <c r="A11" s="13">
        <v>6</v>
      </c>
      <c r="B11" s="15" t="s">
        <v>54</v>
      </c>
      <c r="C11" s="16" t="s">
        <v>87</v>
      </c>
      <c r="D11" s="13">
        <v>172</v>
      </c>
      <c r="E11" s="13">
        <v>181</v>
      </c>
      <c r="F11" s="17">
        <v>178</v>
      </c>
      <c r="G11" s="13">
        <f t="shared" si="0"/>
        <v>531</v>
      </c>
      <c r="H11" s="8" t="s">
        <v>1</v>
      </c>
    </row>
    <row r="12" spans="1:8" s="5" customFormat="1" ht="18.75" x14ac:dyDescent="0.3">
      <c r="A12" s="13">
        <v>7</v>
      </c>
      <c r="B12" s="18" t="s">
        <v>99</v>
      </c>
      <c r="C12" s="18" t="s">
        <v>87</v>
      </c>
      <c r="D12" s="17">
        <v>140</v>
      </c>
      <c r="E12" s="17">
        <v>180</v>
      </c>
      <c r="F12" s="17">
        <v>209</v>
      </c>
      <c r="G12" s="28">
        <f t="shared" si="0"/>
        <v>529</v>
      </c>
      <c r="H12" s="8" t="s">
        <v>132</v>
      </c>
    </row>
    <row r="13" spans="1:8" s="5" customFormat="1" ht="18.75" x14ac:dyDescent="0.3">
      <c r="A13" s="13">
        <v>8</v>
      </c>
      <c r="B13" s="18" t="s">
        <v>48</v>
      </c>
      <c r="C13" s="16" t="s">
        <v>87</v>
      </c>
      <c r="D13" s="11">
        <v>149</v>
      </c>
      <c r="E13" s="11">
        <v>184</v>
      </c>
      <c r="F13" s="17">
        <v>192</v>
      </c>
      <c r="G13" s="13">
        <f t="shared" si="0"/>
        <v>525</v>
      </c>
      <c r="H13" s="8"/>
    </row>
    <row r="14" spans="1:8" s="5" customFormat="1" ht="18.75" x14ac:dyDescent="0.3">
      <c r="A14" s="13">
        <v>9</v>
      </c>
      <c r="B14" s="18" t="s">
        <v>110</v>
      </c>
      <c r="C14" s="16" t="s">
        <v>5</v>
      </c>
      <c r="D14" s="11">
        <v>158</v>
      </c>
      <c r="E14" s="11">
        <v>170</v>
      </c>
      <c r="F14" s="17">
        <v>192</v>
      </c>
      <c r="G14" s="13">
        <f t="shared" si="0"/>
        <v>520</v>
      </c>
      <c r="H14" s="8"/>
    </row>
    <row r="15" spans="1:8" s="5" customFormat="1" ht="18.75" x14ac:dyDescent="0.3">
      <c r="A15" s="13">
        <v>10</v>
      </c>
      <c r="B15" s="18" t="s">
        <v>51</v>
      </c>
      <c r="C15" s="16" t="s">
        <v>107</v>
      </c>
      <c r="D15" s="11">
        <v>156</v>
      </c>
      <c r="E15" s="11">
        <v>156</v>
      </c>
      <c r="F15" s="17">
        <v>199</v>
      </c>
      <c r="G15" s="13">
        <f t="shared" si="0"/>
        <v>511</v>
      </c>
      <c r="H15" s="8" t="s">
        <v>1</v>
      </c>
    </row>
    <row r="16" spans="1:8" ht="18.75" x14ac:dyDescent="0.3">
      <c r="A16" s="13">
        <v>11</v>
      </c>
      <c r="B16" s="15" t="s">
        <v>121</v>
      </c>
      <c r="C16" s="16" t="s">
        <v>15</v>
      </c>
      <c r="D16" s="13">
        <v>165</v>
      </c>
      <c r="E16" s="13">
        <v>185</v>
      </c>
      <c r="F16" s="17">
        <v>159</v>
      </c>
      <c r="G16" s="13">
        <f t="shared" si="0"/>
        <v>509</v>
      </c>
      <c r="H16" s="8" t="s">
        <v>1</v>
      </c>
    </row>
  </sheetData>
  <sortState ref="A6:H16">
    <sortCondition descending="1" ref="G6:G16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A16" sqref="A16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7" customWidth="1"/>
    <col min="3" max="3" width="10.85546875" style="20"/>
    <col min="4" max="4" width="10.85546875" style="12"/>
    <col min="5" max="6" width="10.85546875" style="20"/>
    <col min="7" max="16384" width="10.85546875" style="97"/>
  </cols>
  <sheetData>
    <row r="1" spans="1:6" x14ac:dyDescent="0.3">
      <c r="A1" s="162" t="s">
        <v>14</v>
      </c>
      <c r="B1" s="162" t="s">
        <v>24</v>
      </c>
      <c r="C1" s="162" t="s">
        <v>79</v>
      </c>
      <c r="D1" s="7" t="s">
        <v>77</v>
      </c>
      <c r="E1" s="98" t="s">
        <v>80</v>
      </c>
      <c r="F1" s="98" t="s">
        <v>75</v>
      </c>
    </row>
    <row r="2" spans="1:6" x14ac:dyDescent="0.3">
      <c r="A2" s="163"/>
      <c r="B2" s="163"/>
      <c r="C2" s="163"/>
      <c r="D2" s="9" t="s">
        <v>78</v>
      </c>
      <c r="E2" s="99" t="s">
        <v>81</v>
      </c>
      <c r="F2" s="99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41</v>
      </c>
      <c r="C4" s="138" t="s">
        <v>74</v>
      </c>
      <c r="D4" s="100">
        <v>1534</v>
      </c>
      <c r="E4" s="101">
        <f t="shared" ref="E4:E17" si="0">D4/9</f>
        <v>170.44444444444446</v>
      </c>
      <c r="F4" s="23">
        <v>3</v>
      </c>
    </row>
    <row r="5" spans="1:6" x14ac:dyDescent="0.3">
      <c r="A5" s="23">
        <v>2</v>
      </c>
      <c r="B5" s="25" t="s">
        <v>87</v>
      </c>
      <c r="C5" s="23" t="s">
        <v>73</v>
      </c>
      <c r="D5" s="100">
        <v>1533</v>
      </c>
      <c r="E5" s="101">
        <f t="shared" si="0"/>
        <v>170.33333333333334</v>
      </c>
      <c r="F5" s="23">
        <v>1</v>
      </c>
    </row>
    <row r="6" spans="1:6" x14ac:dyDescent="0.3">
      <c r="A6" s="23">
        <v>3</v>
      </c>
      <c r="B6" s="25" t="s">
        <v>96</v>
      </c>
      <c r="C6" s="23" t="s">
        <v>73</v>
      </c>
      <c r="D6" s="100">
        <v>1513</v>
      </c>
      <c r="E6" s="101">
        <f t="shared" si="0"/>
        <v>168.11111111111111</v>
      </c>
      <c r="F6" s="23">
        <v>1</v>
      </c>
    </row>
    <row r="7" spans="1:6" x14ac:dyDescent="0.3">
      <c r="A7" s="138">
        <v>4</v>
      </c>
      <c r="B7" s="25" t="s">
        <v>5</v>
      </c>
      <c r="C7" s="23" t="s">
        <v>73</v>
      </c>
      <c r="D7" s="100">
        <v>1394</v>
      </c>
      <c r="E7" s="101">
        <f t="shared" si="0"/>
        <v>154.88888888888889</v>
      </c>
      <c r="F7" s="23">
        <v>1</v>
      </c>
    </row>
    <row r="8" spans="1:6" x14ac:dyDescent="0.3">
      <c r="A8" s="138">
        <v>5</v>
      </c>
      <c r="B8" s="25" t="s">
        <v>15</v>
      </c>
      <c r="C8" s="23" t="s">
        <v>73</v>
      </c>
      <c r="D8" s="100">
        <v>1379</v>
      </c>
      <c r="E8" s="101">
        <f t="shared" si="0"/>
        <v>153.22222222222223</v>
      </c>
      <c r="F8" s="23">
        <v>2</v>
      </c>
    </row>
    <row r="9" spans="1:6" x14ac:dyDescent="0.3">
      <c r="A9" s="138">
        <v>6</v>
      </c>
      <c r="B9" s="25" t="s">
        <v>17</v>
      </c>
      <c r="C9" s="23" t="s">
        <v>73</v>
      </c>
      <c r="D9" s="100">
        <v>1370</v>
      </c>
      <c r="E9" s="101">
        <f t="shared" si="0"/>
        <v>152.22222222222223</v>
      </c>
      <c r="F9" s="23">
        <v>2</v>
      </c>
    </row>
    <row r="10" spans="1:6" x14ac:dyDescent="0.3">
      <c r="A10" s="138">
        <v>7</v>
      </c>
      <c r="B10" s="25" t="s">
        <v>6</v>
      </c>
      <c r="C10" s="23" t="s">
        <v>73</v>
      </c>
      <c r="D10" s="100">
        <v>1347</v>
      </c>
      <c r="E10" s="101">
        <f t="shared" si="0"/>
        <v>149.66666666666666</v>
      </c>
      <c r="F10" s="23">
        <v>3</v>
      </c>
    </row>
    <row r="11" spans="1:6" x14ac:dyDescent="0.3">
      <c r="A11" s="138">
        <v>8</v>
      </c>
      <c r="B11" s="25" t="s">
        <v>16</v>
      </c>
      <c r="C11" s="23" t="s">
        <v>74</v>
      </c>
      <c r="D11" s="100">
        <v>1274</v>
      </c>
      <c r="E11" s="101">
        <f t="shared" si="0"/>
        <v>141.55555555555554</v>
      </c>
      <c r="F11" s="23">
        <v>3</v>
      </c>
    </row>
    <row r="12" spans="1:6" x14ac:dyDescent="0.3">
      <c r="A12" s="138">
        <v>9</v>
      </c>
      <c r="B12" s="25" t="s">
        <v>86</v>
      </c>
      <c r="C12" s="23" t="s">
        <v>74</v>
      </c>
      <c r="D12" s="100">
        <v>1256</v>
      </c>
      <c r="E12" s="101">
        <f t="shared" si="0"/>
        <v>139.55555555555554</v>
      </c>
      <c r="F12" s="23">
        <v>2</v>
      </c>
    </row>
    <row r="13" spans="1:6" x14ac:dyDescent="0.3">
      <c r="A13" s="138">
        <v>10</v>
      </c>
      <c r="B13" s="25" t="s">
        <v>22</v>
      </c>
      <c r="C13" s="138" t="s">
        <v>74</v>
      </c>
      <c r="D13" s="100">
        <v>1251</v>
      </c>
      <c r="E13" s="101">
        <f t="shared" si="0"/>
        <v>139</v>
      </c>
      <c r="F13" s="23">
        <v>1</v>
      </c>
    </row>
    <row r="14" spans="1:6" x14ac:dyDescent="0.3">
      <c r="A14" s="138">
        <v>11</v>
      </c>
      <c r="B14" s="25" t="s">
        <v>31</v>
      </c>
      <c r="C14" s="23" t="s">
        <v>73</v>
      </c>
      <c r="D14" s="100">
        <v>1223</v>
      </c>
      <c r="E14" s="101">
        <f t="shared" si="0"/>
        <v>135.88888888888889</v>
      </c>
      <c r="F14" s="23">
        <v>1</v>
      </c>
    </row>
    <row r="15" spans="1:6" x14ac:dyDescent="0.3">
      <c r="A15" s="138">
        <v>12</v>
      </c>
      <c r="B15" s="25" t="s">
        <v>18</v>
      </c>
      <c r="C15" s="23" t="s">
        <v>74</v>
      </c>
      <c r="D15" s="100">
        <v>1212</v>
      </c>
      <c r="E15" s="101">
        <f t="shared" si="0"/>
        <v>134.66666666666666</v>
      </c>
      <c r="F15" s="23">
        <v>2</v>
      </c>
    </row>
    <row r="16" spans="1:6" x14ac:dyDescent="0.3">
      <c r="A16" s="138">
        <v>13</v>
      </c>
      <c r="B16" s="25" t="s">
        <v>71</v>
      </c>
      <c r="C16" s="23" t="s">
        <v>74</v>
      </c>
      <c r="D16" s="100">
        <v>1074</v>
      </c>
      <c r="E16" s="101">
        <f t="shared" si="0"/>
        <v>119.33333333333333</v>
      </c>
      <c r="F16" s="23">
        <v>1</v>
      </c>
    </row>
    <row r="17" spans="1:6" x14ac:dyDescent="0.3">
      <c r="A17" s="138">
        <v>14</v>
      </c>
      <c r="B17" s="25" t="s">
        <v>103</v>
      </c>
      <c r="C17" s="23" t="s">
        <v>74</v>
      </c>
      <c r="D17" s="100">
        <v>978</v>
      </c>
      <c r="E17" s="101">
        <f t="shared" si="0"/>
        <v>108.66666666666667</v>
      </c>
      <c r="F17" s="23">
        <v>3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2018-02-27T13:29:15Z</cp:lastPrinted>
  <dcterms:created xsi:type="dcterms:W3CDTF">2013-12-12T08:29:36Z</dcterms:created>
  <dcterms:modified xsi:type="dcterms:W3CDTF">2018-10-05T10:57:39Z</dcterms:modified>
</cp:coreProperties>
</file>