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" i="7" l="1"/>
  <c r="R269" i="3"/>
  <c r="R282" i="3"/>
  <c r="R283" i="3"/>
  <c r="R284" i="3"/>
  <c r="R285" i="3"/>
  <c r="Q285" i="3"/>
  <c r="P285" i="3"/>
  <c r="O285" i="3"/>
  <c r="R277" i="3"/>
  <c r="R278" i="3"/>
  <c r="R279" i="3"/>
  <c r="R280" i="3"/>
  <c r="Q280" i="3"/>
  <c r="P280" i="3"/>
  <c r="O280" i="3"/>
  <c r="R272" i="3"/>
  <c r="R273" i="3"/>
  <c r="R274" i="3"/>
  <c r="R275" i="3"/>
  <c r="Q275" i="3"/>
  <c r="P275" i="3"/>
  <c r="O275" i="3"/>
  <c r="J272" i="3"/>
  <c r="J273" i="3"/>
  <c r="J274" i="3"/>
  <c r="J275" i="3"/>
  <c r="I275" i="3"/>
  <c r="H275" i="3"/>
  <c r="G275" i="3"/>
  <c r="R267" i="3"/>
  <c r="R268" i="3"/>
  <c r="R270" i="3"/>
  <c r="Q270" i="3"/>
  <c r="P270" i="3"/>
  <c r="O270" i="3"/>
  <c r="J267" i="3"/>
  <c r="J268" i="3"/>
  <c r="J269" i="3"/>
  <c r="J270" i="3"/>
  <c r="I270" i="3"/>
  <c r="H270" i="3"/>
  <c r="G270" i="3"/>
  <c r="R262" i="3"/>
  <c r="R263" i="3"/>
  <c r="R264" i="3"/>
  <c r="R265" i="3"/>
  <c r="Q265" i="3"/>
  <c r="P265" i="3"/>
  <c r="O265" i="3"/>
  <c r="J262" i="3"/>
  <c r="J263" i="3"/>
  <c r="J264" i="3"/>
  <c r="J265" i="3"/>
  <c r="I265" i="3"/>
  <c r="H265" i="3"/>
  <c r="G265" i="3"/>
  <c r="R257" i="3"/>
  <c r="R258" i="3"/>
  <c r="R259" i="3"/>
  <c r="R260" i="3"/>
  <c r="Q260" i="3"/>
  <c r="P260" i="3"/>
  <c r="O260" i="3"/>
  <c r="J257" i="3"/>
  <c r="J258" i="3"/>
  <c r="J259" i="3"/>
  <c r="J260" i="3"/>
  <c r="I260" i="3"/>
  <c r="H260" i="3"/>
  <c r="G260" i="3"/>
  <c r="H15" i="9"/>
  <c r="J237" i="3"/>
  <c r="J238" i="3"/>
  <c r="J239" i="3"/>
  <c r="G240" i="3"/>
  <c r="H240" i="3"/>
  <c r="I240" i="3"/>
  <c r="J240" i="3"/>
  <c r="J242" i="3"/>
  <c r="J243" i="3"/>
  <c r="J244" i="3"/>
  <c r="G245" i="3"/>
  <c r="H245" i="3"/>
  <c r="I245" i="3"/>
  <c r="J245" i="3"/>
  <c r="J247" i="3"/>
  <c r="J248" i="3"/>
  <c r="J249" i="3"/>
  <c r="G250" i="3"/>
  <c r="H250" i="3"/>
  <c r="I250" i="3"/>
  <c r="J250" i="3"/>
  <c r="J252" i="3"/>
  <c r="J253" i="3"/>
  <c r="J254" i="3"/>
  <c r="G255" i="3"/>
  <c r="H255" i="3"/>
  <c r="I255" i="3"/>
  <c r="J255" i="3"/>
  <c r="H23" i="7"/>
  <c r="H26" i="7"/>
  <c r="H22" i="7"/>
  <c r="H25" i="7"/>
  <c r="H20" i="7"/>
  <c r="H18" i="7"/>
  <c r="H28" i="7"/>
  <c r="J227" i="3"/>
  <c r="J228" i="3"/>
  <c r="J229" i="3"/>
  <c r="J230" i="3"/>
  <c r="I230" i="3"/>
  <c r="H230" i="3"/>
  <c r="G230" i="3"/>
  <c r="J221" i="3"/>
  <c r="J222" i="3"/>
  <c r="J223" i="3"/>
  <c r="J224" i="3"/>
  <c r="J225" i="3"/>
  <c r="I225" i="3"/>
  <c r="H225" i="3"/>
  <c r="G225" i="3"/>
  <c r="J232" i="3"/>
  <c r="J233" i="3"/>
  <c r="J234" i="3"/>
  <c r="J235" i="3"/>
  <c r="I235" i="3"/>
  <c r="H235" i="3"/>
  <c r="G235" i="3"/>
  <c r="J216" i="3"/>
  <c r="J217" i="3"/>
  <c r="J218" i="3"/>
  <c r="J219" i="3"/>
  <c r="I219" i="3"/>
  <c r="H219" i="3"/>
  <c r="G219" i="3"/>
  <c r="H15" i="7"/>
  <c r="J201" i="3"/>
  <c r="J202" i="3"/>
  <c r="J203" i="3"/>
  <c r="J204" i="3"/>
  <c r="I204" i="3"/>
  <c r="H204" i="3"/>
  <c r="G204" i="3"/>
  <c r="R211" i="3"/>
  <c r="R212" i="3"/>
  <c r="R213" i="3"/>
  <c r="R214" i="3"/>
  <c r="Q214" i="3"/>
  <c r="P214" i="3"/>
  <c r="O214" i="3"/>
  <c r="R206" i="3"/>
  <c r="R207" i="3"/>
  <c r="R208" i="3"/>
  <c r="R209" i="3"/>
  <c r="Q209" i="3"/>
  <c r="P209" i="3"/>
  <c r="O209" i="3"/>
  <c r="R201" i="3"/>
  <c r="R202" i="3"/>
  <c r="R203" i="3"/>
  <c r="R204" i="3"/>
  <c r="Q204" i="3"/>
  <c r="P204" i="3"/>
  <c r="O204" i="3"/>
  <c r="R196" i="3"/>
  <c r="R197" i="3"/>
  <c r="R198" i="3"/>
  <c r="R199" i="3"/>
  <c r="Q199" i="3"/>
  <c r="P199" i="3"/>
  <c r="O199" i="3"/>
  <c r="J196" i="3"/>
  <c r="J197" i="3"/>
  <c r="J198" i="3"/>
  <c r="J199" i="3"/>
  <c r="I199" i="3"/>
  <c r="H199" i="3"/>
  <c r="G199" i="3"/>
  <c r="R191" i="3"/>
  <c r="R192" i="3"/>
  <c r="R193" i="3"/>
  <c r="R194" i="3"/>
  <c r="Q194" i="3"/>
  <c r="P194" i="3"/>
  <c r="O194" i="3"/>
  <c r="J191" i="3"/>
  <c r="J192" i="3"/>
  <c r="J193" i="3"/>
  <c r="J194" i="3"/>
  <c r="I194" i="3"/>
  <c r="H194" i="3"/>
  <c r="G194" i="3"/>
  <c r="R186" i="3"/>
  <c r="R187" i="3"/>
  <c r="R188" i="3"/>
  <c r="R189" i="3"/>
  <c r="Q189" i="3"/>
  <c r="P189" i="3"/>
  <c r="O189" i="3"/>
  <c r="J186" i="3"/>
  <c r="J187" i="3"/>
  <c r="J188" i="3"/>
  <c r="J189" i="3"/>
  <c r="I189" i="3"/>
  <c r="H189" i="3"/>
  <c r="G189" i="3"/>
  <c r="H39" i="9"/>
  <c r="H21" i="7"/>
  <c r="H8" i="7"/>
  <c r="J165" i="3"/>
  <c r="J166" i="3"/>
  <c r="J167" i="3"/>
  <c r="J168" i="3"/>
  <c r="I168" i="3"/>
  <c r="H168" i="3"/>
  <c r="G168" i="3"/>
  <c r="J155" i="3"/>
  <c r="J156" i="3"/>
  <c r="J157" i="3"/>
  <c r="G158" i="3"/>
  <c r="H158" i="3"/>
  <c r="I158" i="3"/>
  <c r="J158" i="3"/>
  <c r="J170" i="3"/>
  <c r="J171" i="3"/>
  <c r="J172" i="3"/>
  <c r="J173" i="3"/>
  <c r="J174" i="3"/>
  <c r="I174" i="3"/>
  <c r="H174" i="3"/>
  <c r="G174" i="3"/>
  <c r="R181" i="3"/>
  <c r="R182" i="3"/>
  <c r="R183" i="3"/>
  <c r="R184" i="3"/>
  <c r="Q184" i="3"/>
  <c r="P184" i="3"/>
  <c r="O184" i="3"/>
  <c r="R176" i="3"/>
  <c r="R177" i="3"/>
  <c r="R178" i="3"/>
  <c r="R179" i="3"/>
  <c r="Q179" i="3"/>
  <c r="P179" i="3"/>
  <c r="O179" i="3"/>
  <c r="R170" i="3"/>
  <c r="R171" i="3"/>
  <c r="R172" i="3"/>
  <c r="R173" i="3"/>
  <c r="Q173" i="3"/>
  <c r="P173" i="3"/>
  <c r="O173" i="3"/>
  <c r="R165" i="3"/>
  <c r="R166" i="3"/>
  <c r="R167" i="3"/>
  <c r="R168" i="3"/>
  <c r="Q168" i="3"/>
  <c r="P168" i="3"/>
  <c r="O168" i="3"/>
  <c r="R160" i="3"/>
  <c r="R161" i="3"/>
  <c r="R162" i="3"/>
  <c r="R163" i="3"/>
  <c r="Q163" i="3"/>
  <c r="P163" i="3"/>
  <c r="O163" i="3"/>
  <c r="J160" i="3"/>
  <c r="J161" i="3"/>
  <c r="J162" i="3"/>
  <c r="J163" i="3"/>
  <c r="I163" i="3"/>
  <c r="H163" i="3"/>
  <c r="G163" i="3"/>
  <c r="R155" i="3"/>
  <c r="R156" i="3"/>
  <c r="R157" i="3"/>
  <c r="R158" i="3"/>
  <c r="Q158" i="3"/>
  <c r="P158" i="3"/>
  <c r="O158" i="3"/>
  <c r="H51" i="9"/>
  <c r="H45" i="9"/>
  <c r="R150" i="3"/>
  <c r="R151" i="3"/>
  <c r="R152" i="3"/>
  <c r="R153" i="3"/>
  <c r="Q153" i="3"/>
  <c r="P153" i="3"/>
  <c r="O153" i="3"/>
  <c r="R145" i="3"/>
  <c r="R146" i="3"/>
  <c r="R147" i="3"/>
  <c r="R148" i="3"/>
  <c r="Q148" i="3"/>
  <c r="P148" i="3"/>
  <c r="O148" i="3"/>
  <c r="R139" i="3"/>
  <c r="R140" i="3"/>
  <c r="R141" i="3"/>
  <c r="R142" i="3"/>
  <c r="Q142" i="3"/>
  <c r="P142" i="3"/>
  <c r="O142" i="3"/>
  <c r="J139" i="3"/>
  <c r="J140" i="3"/>
  <c r="J141" i="3"/>
  <c r="J142" i="3"/>
  <c r="I142" i="3"/>
  <c r="H142" i="3"/>
  <c r="G142" i="3"/>
  <c r="J133" i="3"/>
  <c r="J134" i="3"/>
  <c r="J135" i="3"/>
  <c r="J136" i="3"/>
  <c r="J137" i="3"/>
  <c r="I137" i="3"/>
  <c r="H137" i="3"/>
  <c r="G137" i="3"/>
  <c r="R133" i="3"/>
  <c r="R134" i="3"/>
  <c r="R135" i="3"/>
  <c r="R136" i="3"/>
  <c r="Q136" i="3"/>
  <c r="P136" i="3"/>
  <c r="O136" i="3"/>
  <c r="R128" i="3"/>
  <c r="R129" i="3"/>
  <c r="R130" i="3"/>
  <c r="R131" i="3"/>
  <c r="Q131" i="3"/>
  <c r="P131" i="3"/>
  <c r="O131" i="3"/>
  <c r="J128" i="3"/>
  <c r="J129" i="3"/>
  <c r="J130" i="3"/>
  <c r="J131" i="3"/>
  <c r="I131" i="3"/>
  <c r="H131" i="3"/>
  <c r="G131" i="3"/>
  <c r="R123" i="3"/>
  <c r="R124" i="3"/>
  <c r="R125" i="3"/>
  <c r="R126" i="3"/>
  <c r="Q126" i="3"/>
  <c r="P126" i="3"/>
  <c r="O126" i="3"/>
  <c r="J123" i="3"/>
  <c r="J124" i="3"/>
  <c r="J125" i="3"/>
  <c r="J126" i="3"/>
  <c r="I126" i="3"/>
  <c r="H126" i="3"/>
  <c r="G126" i="3"/>
  <c r="H7" i="9"/>
  <c r="H8" i="9"/>
  <c r="H60" i="9"/>
  <c r="H54" i="9"/>
  <c r="H46" i="9"/>
  <c r="H57" i="9"/>
  <c r="H53" i="9"/>
  <c r="H36" i="9"/>
  <c r="J117" i="3"/>
  <c r="J118" i="3"/>
  <c r="J119" i="3"/>
  <c r="J120" i="3"/>
  <c r="I120" i="3"/>
  <c r="H120" i="3"/>
  <c r="G120" i="3"/>
  <c r="J111" i="3"/>
  <c r="J112" i="3"/>
  <c r="J113" i="3"/>
  <c r="J114" i="3"/>
  <c r="J115" i="3"/>
  <c r="I115" i="3"/>
  <c r="H115" i="3"/>
  <c r="G115" i="3"/>
  <c r="J106" i="3"/>
  <c r="J107" i="3"/>
  <c r="J108" i="3"/>
  <c r="J109" i="3"/>
  <c r="I109" i="3"/>
  <c r="H109" i="3"/>
  <c r="G109" i="3"/>
  <c r="J101" i="3"/>
  <c r="J102" i="3"/>
  <c r="J103" i="3"/>
  <c r="J104" i="3"/>
  <c r="I104" i="3"/>
  <c r="H104" i="3"/>
  <c r="G104" i="3"/>
  <c r="H6" i="7"/>
  <c r="H7" i="7"/>
  <c r="H27" i="7"/>
  <c r="H13" i="7"/>
  <c r="R96" i="3"/>
  <c r="R97" i="3"/>
  <c r="R98" i="3"/>
  <c r="R99" i="3"/>
  <c r="Q99" i="3"/>
  <c r="P99" i="3"/>
  <c r="O99" i="3"/>
  <c r="R91" i="3"/>
  <c r="R92" i="3"/>
  <c r="R93" i="3"/>
  <c r="R94" i="3"/>
  <c r="Q94" i="3"/>
  <c r="P94" i="3"/>
  <c r="O94" i="3"/>
  <c r="R85" i="3"/>
  <c r="R86" i="3"/>
  <c r="R87" i="3"/>
  <c r="R88" i="3"/>
  <c r="Q88" i="3"/>
  <c r="P88" i="3"/>
  <c r="O88" i="3"/>
  <c r="J85" i="3"/>
  <c r="J86" i="3"/>
  <c r="J87" i="3"/>
  <c r="J88" i="3"/>
  <c r="I88" i="3"/>
  <c r="H88" i="3"/>
  <c r="G88" i="3"/>
  <c r="J79" i="3"/>
  <c r="J80" i="3"/>
  <c r="J81" i="3"/>
  <c r="J82" i="3"/>
  <c r="J83" i="3"/>
  <c r="I83" i="3"/>
  <c r="H83" i="3"/>
  <c r="G83" i="3"/>
  <c r="R79" i="3"/>
  <c r="R80" i="3"/>
  <c r="R81" i="3"/>
  <c r="R82" i="3"/>
  <c r="Q82" i="3"/>
  <c r="P82" i="3"/>
  <c r="O82" i="3"/>
  <c r="R74" i="3"/>
  <c r="R75" i="3"/>
  <c r="R76" i="3"/>
  <c r="R77" i="3"/>
  <c r="Q77" i="3"/>
  <c r="P77" i="3"/>
  <c r="O77" i="3"/>
  <c r="J74" i="3"/>
  <c r="J75" i="3"/>
  <c r="J76" i="3"/>
  <c r="J77" i="3"/>
  <c r="I77" i="3"/>
  <c r="H77" i="3"/>
  <c r="G77" i="3"/>
  <c r="R69" i="3"/>
  <c r="R70" i="3"/>
  <c r="R71" i="3"/>
  <c r="R72" i="3"/>
  <c r="Q72" i="3"/>
  <c r="P72" i="3"/>
  <c r="O72" i="3"/>
  <c r="J69" i="3"/>
  <c r="J70" i="3"/>
  <c r="J71" i="3"/>
  <c r="J72" i="3"/>
  <c r="I72" i="3"/>
  <c r="H72" i="3"/>
  <c r="G72" i="3"/>
  <c r="H11" i="7"/>
  <c r="H20" i="9"/>
  <c r="H17" i="9"/>
  <c r="H23" i="9"/>
  <c r="I51" i="3"/>
  <c r="H51" i="3"/>
  <c r="J48" i="3"/>
  <c r="J49" i="3"/>
  <c r="J50" i="3"/>
  <c r="J51" i="3"/>
  <c r="H14" i="7"/>
  <c r="H12" i="9"/>
  <c r="J22" i="3"/>
  <c r="J23" i="3"/>
  <c r="J24" i="3"/>
  <c r="J25" i="3"/>
  <c r="I25" i="3"/>
  <c r="H25" i="3"/>
  <c r="G25" i="3"/>
  <c r="H20" i="3"/>
  <c r="H22" i="9"/>
  <c r="H49" i="9"/>
  <c r="H52" i="9"/>
  <c r="H47" i="9"/>
  <c r="H24" i="9"/>
  <c r="H42" i="9"/>
  <c r="H50" i="9"/>
  <c r="H56" i="9"/>
  <c r="H55" i="9"/>
  <c r="H37" i="9"/>
  <c r="H25" i="9"/>
  <c r="H9" i="7"/>
  <c r="H24" i="7"/>
  <c r="H17" i="7"/>
  <c r="R64" i="3"/>
  <c r="R65" i="3"/>
  <c r="R66" i="3"/>
  <c r="R67" i="3"/>
  <c r="Q67" i="3"/>
  <c r="P67" i="3"/>
  <c r="O67" i="3"/>
  <c r="R59" i="3"/>
  <c r="R60" i="3"/>
  <c r="R61" i="3"/>
  <c r="R62" i="3"/>
  <c r="Q62" i="3"/>
  <c r="P62" i="3"/>
  <c r="O62" i="3"/>
  <c r="R53" i="3"/>
  <c r="R54" i="3"/>
  <c r="R55" i="3"/>
  <c r="R56" i="3"/>
  <c r="Q56" i="3"/>
  <c r="P56" i="3"/>
  <c r="O56" i="3"/>
  <c r="J53" i="3"/>
  <c r="J54" i="3"/>
  <c r="J55" i="3"/>
  <c r="J56" i="3"/>
  <c r="I56" i="3"/>
  <c r="H56" i="3"/>
  <c r="G56" i="3"/>
  <c r="R48" i="3"/>
  <c r="R49" i="3"/>
  <c r="R50" i="3"/>
  <c r="R51" i="3"/>
  <c r="Q51" i="3"/>
  <c r="P51" i="3"/>
  <c r="O51" i="3"/>
  <c r="R43" i="3"/>
  <c r="R44" i="3"/>
  <c r="R45" i="3"/>
  <c r="R46" i="3"/>
  <c r="Q46" i="3"/>
  <c r="P46" i="3"/>
  <c r="O46" i="3"/>
  <c r="J43" i="3"/>
  <c r="J44" i="3"/>
  <c r="J45" i="3"/>
  <c r="J46" i="3"/>
  <c r="I46" i="3"/>
  <c r="H46" i="3"/>
  <c r="G46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6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1" i="9"/>
  <c r="H62" i="9"/>
  <c r="I6" i="2"/>
  <c r="I5" i="2"/>
  <c r="H34" i="9"/>
  <c r="H14" i="9"/>
  <c r="H44" i="9"/>
  <c r="H58" i="9"/>
  <c r="H40" i="9"/>
  <c r="H30" i="9"/>
  <c r="H13" i="9"/>
  <c r="H10" i="7"/>
  <c r="H11" i="9"/>
  <c r="H26" i="9"/>
  <c r="H18" i="9"/>
  <c r="H35" i="9"/>
  <c r="I9" i="2"/>
  <c r="I17" i="2"/>
  <c r="H59" i="9"/>
  <c r="H48" i="9"/>
  <c r="H9" i="9"/>
  <c r="H32" i="9"/>
  <c r="Q8" i="3"/>
  <c r="P8" i="3"/>
  <c r="O8" i="3"/>
  <c r="R7" i="3"/>
  <c r="R6" i="3"/>
  <c r="R5" i="3"/>
  <c r="H29" i="9"/>
  <c r="H61" i="9"/>
  <c r="H21" i="9"/>
  <c r="H38" i="9"/>
  <c r="H12" i="7"/>
  <c r="H16" i="9"/>
  <c r="H10" i="9"/>
  <c r="H27" i="9"/>
  <c r="H33" i="9"/>
  <c r="H31" i="9"/>
  <c r="Q19" i="3"/>
  <c r="P19" i="3"/>
  <c r="O19" i="3"/>
  <c r="R18" i="3"/>
  <c r="R17" i="3"/>
  <c r="R16" i="3"/>
  <c r="R19" i="3"/>
  <c r="R8" i="3"/>
  <c r="I8" i="2"/>
  <c r="Q14" i="3"/>
  <c r="P14" i="3"/>
  <c r="O14" i="3"/>
  <c r="E14" i="18"/>
  <c r="E8" i="18"/>
  <c r="E9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28" i="9"/>
  <c r="H43" i="9"/>
  <c r="H19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<sst xmlns="http://schemas.openxmlformats.org/spreadsheetml/2006/main" count="1182" uniqueCount="172">
  <si>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</si>
  <si>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</si>
  <si>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</si>
  <si>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</si>
  <si>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</si>
  <si>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</si>
  <si>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</si>
  <si>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</si>
  <si>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</si>
  <si>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</si>
  <si>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</si>
  <si>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</si>
  <si>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</si>
  <si>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</si>
  <si>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</si>
  <si>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</si>
  <si>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</si>
  <si>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</si>
  <si>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</si>
  <si>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</si>
  <si>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</si>
  <si>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</si>
  <si>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</si>
  <si>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</si>
  <si>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</si>
  <si>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</si>
  <si>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</si>
  <si>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</si>
  <si>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</si>
  <si>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</si>
  <si>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</si>
  <si>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</si>
  <si>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</si>
  <si>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</si>
  <si>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</si>
  <si>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</si>
  <si>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</si>
  <si>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</si>
  <si>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</si>
  <si>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</si>
  <si>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</si>
  <si>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</si>
  <si>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</si>
  <si>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</si>
  <si>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</si>
  <si>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</si>
  <si>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</si>
  <si>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</si>
  <si>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</si>
  <si>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</si>
  <si>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</si>
  <si>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</si>
  <si>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</si>
  <si>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</si>
  <si>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</si>
  <si>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</si>
  <si>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</si>
  <si>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</si>
  <si>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</si>
  <si>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</si>
  <si>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</si>
  <si>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</si>
  <si>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</si>
  <si>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</si>
  <si>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</si>
  <si>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</si>
  <si>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</si>
  <si>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</si>
  <si>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</si>
  <si>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</si>
  <si>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</si>
  <si>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</si>
  <si>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</si>
  <si>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</si>
  <si>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</si>
  <si>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</si>
  <si>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</si>
  <si>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</si>
  <si>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</si>
  <si>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</si>
  <si>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</si>
  <si>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</si>
  <si>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</si>
  <si>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</si>
  <si>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</si>
  <si>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</si>
  <si>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</si>
  <si>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</si>
  <si>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</si>
  <si>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</si>
  <si>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</si>
  <si>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</si>
  <si>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</si>
  <si>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</si>
  <si>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</si>
  <si>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</si>
  <si>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</si>
  <si>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</si>
  <si>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</si>
  <si>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</si>
  <si>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</si>
  <si>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</si>
  <si>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</si>
  <si>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</si>
  <si>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</si>
  <si>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</si>
  <si>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</si>
  <si>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</si>
  <si>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</si>
  <si>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</si>
  <si>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</si>
  <si>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</si>
  <si>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</si>
  <si>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</si>
  <si>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</si>
  <si>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</si>
  <si>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</si>
  <si>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</si>
  <si>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</si>
  <si>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</si>
  <si>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</si>
  <si>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</si>
  <si>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</si>
  <si>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</si>
  <si>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</si>
  <si>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</si>
  <si>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</si>
  <si>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</si>
  <si>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</si>
  <si>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</si>
  <si>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</si>
  <si>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</si>
  <si>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</si>
  <si>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</si>
  <si>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</si>
  <si>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</si>
  <si>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</si>
  <si>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</si>
  <si>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</si>
  <si>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</si>
  <si>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</si>
  <si>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</si>
  <si>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</si>
  <si>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</si>
  <si>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</si>
  <si>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</si>
  <si>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</si>
  <si>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</si>
  <si>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-2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</si>
  <si>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</si>
  <si>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</si>
  <si>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</si>
  <si>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</si>
  <si>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</si>
  <si>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</si>
  <si>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</si>
  <si>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</si>
  <si>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TABELLER  - status etter 9. omgang</t>
  </si>
  <si>
    <t>Simen Roaldsøy</t>
  </si>
  <si>
    <t>9. runde</t>
  </si>
  <si>
    <t>Uke 2</t>
  </si>
  <si>
    <t xml:space="preserve"> 9. runde</t>
  </si>
  <si>
    <t>10. runde</t>
  </si>
  <si>
    <t>Steinar Smågen</t>
  </si>
  <si>
    <t>+2</t>
  </si>
  <si>
    <t>+11</t>
  </si>
  <si>
    <t>-4</t>
  </si>
  <si>
    <t>-3</t>
  </si>
  <si>
    <t>+4</t>
  </si>
  <si>
    <t>+3</t>
  </si>
  <si>
    <t>+5</t>
  </si>
  <si>
    <t>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</si>
</sst>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5">
    <xf numFmtId="0" fontId="0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21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13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2" fillId="0" borderId="9" xfId="0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0" fontId="12" fillId="0" borderId="9" xfId="0" applyFont="1" applyBorder="1"/>
    <xf numFmtId="0" fontId="19" fillId="0" borderId="19" xfId="0" applyFont="1" applyBorder="1"/>
    <xf numFmtId="0" fontId="21" fillId="0" borderId="16" xfId="0" applyFont="1" applyBorder="1"/>
    <xf numFmtId="0" fontId="22" fillId="0" borderId="18" xfId="0" applyFont="1" applyBorder="1"/>
    <xf numFmtId="0" fontId="17" fillId="0" borderId="18" xfId="0" applyFont="1" applyBorder="1" applyAlignment="1">
      <alignment horizontal="center"/>
    </xf>
    <xf numFmtId="0" fontId="17" fillId="0" borderId="18" xfId="0" applyFont="1" applyBorder="1"/>
    <xf numFmtId="0" fontId="22" fillId="0" borderId="20" xfId="0" applyFont="1" applyBorder="1"/>
    <xf numFmtId="0" fontId="17" fillId="0" borderId="19" xfId="0" applyFont="1" applyBorder="1"/>
    <xf numFmtId="0" fontId="23" fillId="0" borderId="0" xfId="0" applyFont="1" applyAlignment="1">
      <alignment horizontal="center"/>
    </xf>
    <xf numFmtId="0" fontId="17" fillId="0" borderId="20" xfId="0" applyFont="1" applyBorder="1" applyAlignment="1">
      <alignment horizontal="center"/>
    </xf>
    <xf numFmtId="0" fontId="21" fillId="0" borderId="19" xfId="0" applyFont="1" applyBorder="1"/>
    <xf numFmtId="0" fontId="22" fillId="0" borderId="26" xfId="0" applyFont="1" applyBorder="1"/>
    <xf numFmtId="0" fontId="24" fillId="0" borderId="7" xfId="0" applyFont="1" applyBorder="1"/>
    <xf numFmtId="0" fontId="17" fillId="0" borderId="21" xfId="0" applyFont="1" applyBorder="1" applyAlignment="1">
      <alignment horizontal="center"/>
    </xf>
    <xf numFmtId="0" fontId="17" fillId="0" borderId="21" xfId="0" applyFont="1" applyBorder="1"/>
    <xf numFmtId="0" fontId="22" fillId="0" borderId="27" xfId="0" applyFont="1" applyBorder="1"/>
    <xf numFmtId="0" fontId="24" fillId="0" borderId="2" xfId="0" applyFont="1" applyBorder="1"/>
    <xf numFmtId="0" fontId="17" fillId="0" borderId="22" xfId="0" applyFont="1" applyBorder="1" applyAlignment="1">
      <alignment horizontal="center"/>
    </xf>
    <xf numFmtId="0" fontId="17" fillId="0" borderId="22" xfId="0" applyFont="1" applyBorder="1"/>
    <xf numFmtId="0" fontId="21" fillId="0" borderId="23" xfId="0" applyFont="1" applyBorder="1"/>
    <xf numFmtId="0" fontId="22" fillId="0" borderId="25" xfId="0" applyFont="1" applyBorder="1"/>
    <xf numFmtId="0" fontId="17" fillId="0" borderId="23" xfId="0" applyFont="1" applyBorder="1"/>
    <xf numFmtId="0" fontId="24" fillId="0" borderId="24" xfId="0" applyFont="1" applyBorder="1"/>
    <xf numFmtId="0" fontId="17" fillId="0" borderId="25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17" fillId="0" borderId="16" xfId="0" applyFont="1" applyBorder="1"/>
    <xf numFmtId="0" fontId="24" fillId="0" borderId="17" xfId="0" applyFont="1" applyBorder="1"/>
    <xf numFmtId="0" fontId="20" fillId="0" borderId="0" xfId="0" applyFont="1" applyAlignment="1">
      <alignment horizontal="center"/>
    </xf>
    <xf numFmtId="0" fontId="17" fillId="0" borderId="11" xfId="0" applyFont="1" applyBorder="1"/>
    <xf numFmtId="0" fontId="17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26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7" fillId="0" borderId="4" xfId="0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26" fillId="0" borderId="4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/>
    <xf numFmtId="0" fontId="10" fillId="0" borderId="5" xfId="0" applyFont="1" applyBorder="1"/>
    <xf numFmtId="0" fontId="7" fillId="0" borderId="7" xfId="0" applyFont="1" applyBorder="1" applyAlignment="1">
      <alignment horizontal="center"/>
    </xf>
    <xf numFmtId="0" fontId="10" fillId="0" borderId="3" xfId="0" applyFont="1" applyBorder="1"/>
    <xf numFmtId="0" fontId="26" fillId="0" borderId="6" xfId="0" applyFont="1" applyBorder="1"/>
    <xf numFmtId="0" fontId="7" fillId="0" borderId="1" xfId="0" applyFont="1" applyBorder="1" applyAlignment="1">
      <alignment horizontal="center"/>
    </xf>
    <xf numFmtId="0" fontId="12" fillId="0" borderId="0" xfId="0" applyFont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1" xfId="0" applyFont="1" applyBorder="1"/>
    <xf numFmtId="0" fontId="7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/>
    <xf numFmtId="0" fontId="32" fillId="0" borderId="15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1" fillId="0" borderId="15" xfId="0" applyFont="1" applyBorder="1"/>
    <xf numFmtId="0" fontId="31" fillId="2" borderId="15" xfId="0" applyFont="1" applyFill="1" applyBorder="1" applyAlignment="1">
      <alignment horizontal="center"/>
    </xf>
    <xf numFmtId="0" fontId="31" fillId="0" borderId="9" xfId="0" applyFont="1" applyBorder="1" applyAlignment="1">
      <alignment horizontal="center"/>
    </xf>
    <xf numFmtId="164" fontId="31" fillId="0" borderId="9" xfId="0" applyNumberFormat="1" applyFont="1" applyBorder="1" applyAlignment="1">
      <alignment horizontal="center"/>
    </xf>
    <xf numFmtId="164" fontId="31" fillId="0" borderId="0" xfId="0" applyNumberFormat="1" applyFont="1" applyAlignment="1">
      <alignment horizontal="center"/>
    </xf>
    <xf numFmtId="0" fontId="30" fillId="0" borderId="12" xfId="0" applyFont="1" applyBorder="1"/>
    <xf numFmtId="0" fontId="30" fillId="0" borderId="11" xfId="0" applyFont="1" applyBorder="1"/>
    <xf numFmtId="0" fontId="33" fillId="0" borderId="0" xfId="0" applyFont="1" applyAlignment="1">
      <alignment horizontal="center"/>
    </xf>
    <xf numFmtId="164" fontId="31" fillId="2" borderId="9" xfId="0" applyNumberFormat="1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2" fillId="0" borderId="9" xfId="0" applyFont="1" applyBorder="1" applyAlignment="1">
      <alignment horizontal="left"/>
    </xf>
    <xf numFmtId="0" fontId="11" fillId="0" borderId="15" xfId="0" applyFont="1" applyBorder="1"/>
    <xf numFmtId="0" fontId="13" fillId="0" borderId="9" xfId="0" applyFont="1" applyBorder="1"/>
    <xf numFmtId="0" fontId="12" fillId="2" borderId="9" xfId="0" applyFont="1" applyFill="1" applyBorder="1"/>
    <xf numFmtId="0" fontId="12" fillId="2" borderId="9" xfId="0" applyFont="1" applyFill="1" applyBorder="1" applyAlignment="1">
      <alignment horizontal="left"/>
    </xf>
    <xf numFmtId="0" fontId="13" fillId="0" borderId="9" xfId="0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/>
    </xf>
    <xf numFmtId="0" fontId="31" fillId="0" borderId="0" xfId="0" applyFont="1" applyBorder="1"/>
    <xf numFmtId="164" fontId="31" fillId="0" borderId="0" xfId="0" applyNumberFormat="1" applyFont="1" applyBorder="1" applyAlignment="1">
      <alignment horizontal="center"/>
    </xf>
    <xf numFmtId="0" fontId="30" fillId="0" borderId="0" xfId="0" applyFont="1" applyBorder="1"/>
    <xf numFmtId="0" fontId="32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31" fillId="2" borderId="0" xfId="0" applyFont="1" applyFill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164" fontId="31" fillId="0" borderId="0" xfId="0" applyNumberFormat="1" applyFont="1" applyBorder="1" applyAlignment="1">
      <alignment horizontal="center" wrapText="1"/>
    </xf>
    <xf numFmtId="164" fontId="31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4" fillId="0" borderId="0" xfId="0" applyFont="1" applyBorder="1"/>
    <xf numFmtId="0" fontId="23" fillId="0" borderId="0" xfId="0" applyFont="1" applyBorder="1" applyAlignment="1">
      <alignment horizontal="center"/>
    </xf>
    <xf numFmtId="0" fontId="39" fillId="0" borderId="19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9" fillId="0" borderId="0" xfId="0" applyFont="1" applyBorder="1"/>
    <xf numFmtId="0" fontId="34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/>
    <xf numFmtId="0" fontId="41" fillId="0" borderId="9" xfId="0" applyFont="1" applyBorder="1" applyAlignment="1">
      <alignment horizontal="center"/>
    </xf>
    <xf numFmtId="49" fontId="41" fillId="0" borderId="9" xfId="0" applyNumberFormat="1" applyFont="1" applyBorder="1" applyAlignment="1">
      <alignment horizontal="center"/>
    </xf>
    <xf numFmtId="0" fontId="42" fillId="0" borderId="9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42" fillId="0" borderId="9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2" borderId="15" xfId="0" applyFont="1" applyFill="1" applyBorder="1" applyAlignment="1">
      <alignment horizontal="left"/>
    </xf>
    <xf numFmtId="0" fontId="43" fillId="0" borderId="0" xfId="0" applyFont="1"/>
    <xf numFmtId="0" fontId="12" fillId="0" borderId="15" xfId="0" applyFont="1" applyBorder="1"/>
    <xf numFmtId="0" fontId="11" fillId="3" borderId="9" xfId="0" applyFont="1" applyFill="1" applyBorder="1"/>
    <xf numFmtId="0" fontId="11" fillId="0" borderId="1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5" fillId="0" borderId="13" xfId="0" applyFont="1" applyBorder="1" applyAlignment="1">
      <alignment horizontal="center" vertical="center"/>
    </xf>
    <xf numFmtId="0" fontId="0" fillId="0" borderId="8" xfId="0" applyBorder="1"/>
    <xf numFmtId="0" fontId="40" fillId="0" borderId="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7" fillId="0" borderId="0" xfId="0" applyFont="1" applyAlignment="1">
      <alignment horizontal="left"/>
    </xf>
    <xf numFmtId="49" fontId="4" fillId="0" borderId="9" xfId="0" applyNumberFormat="1" applyFont="1" applyBorder="1" applyAlignment="1">
      <alignment horizontal="center"/>
    </xf>
    <xf numFmtId="0" fontId="12" fillId="2" borderId="15" xfId="0" applyFont="1" applyFill="1" applyBorder="1"/>
    <xf numFmtId="0" fontId="40" fillId="0" borderId="0" xfId="0" applyFont="1"/>
    <xf numFmtId="0" fontId="46" fillId="0" borderId="0" xfId="0" applyFont="1"/>
    <xf numFmtId="0" fontId="10" fillId="0" borderId="0" xfId="0" applyFont="1" applyBorder="1"/>
    <xf numFmtId="0" fontId="33" fillId="0" borderId="13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47" fillId="0" borderId="19" xfId="0" applyFont="1" applyBorder="1"/>
    <xf numFmtId="0" fontId="48" fillId="0" borderId="0" xfId="0" applyFont="1"/>
    <xf numFmtId="0" fontId="48" fillId="0" borderId="20" xfId="0" applyFont="1" applyBorder="1"/>
    <xf numFmtId="0" fontId="39" fillId="0" borderId="0" xfId="0" applyFont="1"/>
    <xf numFmtId="0" fontId="24" fillId="0" borderId="0" xfId="0" applyFont="1"/>
    <xf numFmtId="0" fontId="39" fillId="0" borderId="20" xfId="0" applyFont="1" applyBorder="1" applyAlignment="1">
      <alignment horizontal="center"/>
    </xf>
    <xf numFmtId="0" fontId="49" fillId="0" borderId="19" xfId="0" applyFont="1" applyBorder="1"/>
    <xf numFmtId="0" fontId="39" fillId="0" borderId="0" xfId="0" applyFont="1" applyAlignment="1">
      <alignment horizontal="center"/>
    </xf>
    <xf numFmtId="0" fontId="48" fillId="0" borderId="7" xfId="0" applyFont="1" applyBorder="1"/>
    <xf numFmtId="0" fontId="39" fillId="0" borderId="21" xfId="0" applyFont="1" applyBorder="1" applyAlignment="1">
      <alignment horizontal="center"/>
    </xf>
    <xf numFmtId="0" fontId="39" fillId="0" borderId="21" xfId="0" applyFont="1" applyBorder="1"/>
    <xf numFmtId="0" fontId="39" fillId="0" borderId="20" xfId="0" applyFont="1" applyBorder="1"/>
    <xf numFmtId="0" fontId="47" fillId="0" borderId="23" xfId="0" applyFont="1" applyBorder="1"/>
    <xf numFmtId="0" fontId="48" fillId="0" borderId="25" xfId="0" applyFont="1" applyBorder="1"/>
    <xf numFmtId="0" fontId="39" fillId="0" borderId="24" xfId="0" applyFont="1" applyBorder="1"/>
    <xf numFmtId="0" fontId="39" fillId="0" borderId="25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0" fillId="0" borderId="15" xfId="0" applyFont="1" applyBorder="1" applyAlignment="1">
      <alignment horizontal="center"/>
    </xf>
    <xf numFmtId="0" fontId="42" fillId="0" borderId="15" xfId="0" applyFont="1" applyBorder="1" applyAlignment="1">
      <alignment horizontal="left"/>
    </xf>
    <xf numFmtId="0" fontId="42" fillId="0" borderId="15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</cellXfs>
  <cellStyles count="45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B38" sqref="B38"/>
    </sheetView>
  </sheetViews>
  <sheetFormatPr baseColWidth="10" defaultColWidth="10.83203125" defaultRowHeight="15" x14ac:dyDescent="0.2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196" t="s">
        <v>157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13292</v>
      </c>
      <c r="H5" s="100">
        <v>72</v>
      </c>
      <c r="I5" s="101">
        <f>G5/H5</f>
        <v>184.61111111111111</v>
      </c>
      <c r="J5" s="100">
        <v>8</v>
      </c>
      <c r="K5" s="100">
        <v>7</v>
      </c>
      <c r="L5" s="100">
        <v>0</v>
      </c>
      <c r="M5" s="100">
        <v>1</v>
      </c>
      <c r="N5" s="101">
        <v>27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12638</v>
      </c>
      <c r="H6" s="100">
        <v>72</v>
      </c>
      <c r="I6" s="101">
        <f>G6/H6</f>
        <v>175.52777777777777</v>
      </c>
      <c r="J6" s="100">
        <v>8</v>
      </c>
      <c r="K6" s="100">
        <v>6</v>
      </c>
      <c r="L6" s="100">
        <v>1</v>
      </c>
      <c r="M6" s="100">
        <v>1</v>
      </c>
      <c r="N6" s="101">
        <v>24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12008</v>
      </c>
      <c r="H7" s="100">
        <v>72</v>
      </c>
      <c r="I7" s="101">
        <f>G7/H7</f>
        <v>166.77777777777777</v>
      </c>
      <c r="J7" s="100">
        <v>8</v>
      </c>
      <c r="K7" s="100">
        <v>4</v>
      </c>
      <c r="L7" s="100">
        <v>0</v>
      </c>
      <c r="M7" s="100">
        <v>4</v>
      </c>
      <c r="N7" s="101">
        <v>17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110" t="s">
        <v>90</v>
      </c>
      <c r="G8" s="99">
        <v>11198</v>
      </c>
      <c r="H8" s="100">
        <v>72</v>
      </c>
      <c r="I8" s="101">
        <f>G8/H8</f>
        <v>155.52777777777777</v>
      </c>
      <c r="J8" s="100">
        <v>8</v>
      </c>
      <c r="K8" s="100">
        <v>1</v>
      </c>
      <c r="L8" s="100">
        <v>1</v>
      </c>
      <c r="M8" s="100">
        <v>6</v>
      </c>
      <c r="N8" s="101">
        <v>7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14</v>
      </c>
      <c r="G9" s="99">
        <v>10736</v>
      </c>
      <c r="H9" s="100">
        <v>72</v>
      </c>
      <c r="I9" s="101">
        <f>G9/H9</f>
        <v>149.11111111111111</v>
      </c>
      <c r="J9" s="100">
        <v>8</v>
      </c>
      <c r="K9" s="100">
        <v>0</v>
      </c>
      <c r="L9" s="100">
        <v>2</v>
      </c>
      <c r="M9" s="100">
        <v>6</v>
      </c>
      <c r="N9" s="101">
        <v>5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9661</v>
      </c>
      <c r="H13" s="100">
        <v>63</v>
      </c>
      <c r="I13" s="101">
        <f>G13/H13</f>
        <v>153.34920634920636</v>
      </c>
      <c r="J13" s="100">
        <v>7</v>
      </c>
      <c r="K13" s="100">
        <v>7</v>
      </c>
      <c r="L13" s="100">
        <v>0</v>
      </c>
      <c r="M13" s="100">
        <v>0</v>
      </c>
      <c r="N13" s="106">
        <v>26</v>
      </c>
      <c r="O13" s="102"/>
    </row>
    <row r="14" spans="2:15" s="90" customFormat="1" ht="23" x14ac:dyDescent="0.4">
      <c r="B14" s="103"/>
      <c r="C14" s="96">
        <v>2</v>
      </c>
      <c r="D14" s="162" t="s">
        <v>119</v>
      </c>
      <c r="E14" s="97"/>
      <c r="F14" s="110" t="s">
        <v>88</v>
      </c>
      <c r="G14" s="99">
        <v>8977</v>
      </c>
      <c r="H14" s="100">
        <v>63</v>
      </c>
      <c r="I14" s="101">
        <f>G14/H14</f>
        <v>142.49206349206349</v>
      </c>
      <c r="J14" s="100">
        <v>7</v>
      </c>
      <c r="K14" s="100">
        <v>3</v>
      </c>
      <c r="L14" s="100">
        <v>2</v>
      </c>
      <c r="M14" s="100">
        <v>2</v>
      </c>
      <c r="N14" s="106">
        <v>16</v>
      </c>
      <c r="O14" s="102"/>
    </row>
    <row r="15" spans="2:15" s="90" customFormat="1" ht="23" x14ac:dyDescent="0.4">
      <c r="B15" s="103"/>
      <c r="C15" s="96">
        <v>3</v>
      </c>
      <c r="D15" s="177" t="s">
        <v>118</v>
      </c>
      <c r="E15" s="97"/>
      <c r="F15" s="98" t="s">
        <v>19</v>
      </c>
      <c r="G15" s="99">
        <v>8845</v>
      </c>
      <c r="H15" s="100">
        <v>63</v>
      </c>
      <c r="I15" s="101">
        <f>G15/H15</f>
        <v>140.39682539682539</v>
      </c>
      <c r="J15" s="100">
        <v>7</v>
      </c>
      <c r="K15" s="100">
        <v>3</v>
      </c>
      <c r="L15" s="100">
        <v>0</v>
      </c>
      <c r="M15" s="100">
        <v>4</v>
      </c>
      <c r="N15" s="106">
        <v>15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8128</v>
      </c>
      <c r="H16" s="100">
        <v>63</v>
      </c>
      <c r="I16" s="101">
        <f>G16/H16</f>
        <v>129.01587301587301</v>
      </c>
      <c r="J16" s="100">
        <v>7</v>
      </c>
      <c r="K16" s="100">
        <v>3</v>
      </c>
      <c r="L16" s="100">
        <v>1</v>
      </c>
      <c r="M16" s="100">
        <v>3</v>
      </c>
      <c r="N16" s="106">
        <v>13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8458</v>
      </c>
      <c r="H17" s="100">
        <v>63</v>
      </c>
      <c r="I17" s="101">
        <f>G17/H17</f>
        <v>134.25396825396825</v>
      </c>
      <c r="J17" s="100">
        <v>7</v>
      </c>
      <c r="K17" s="100">
        <v>2</v>
      </c>
      <c r="L17" s="100">
        <v>0</v>
      </c>
      <c r="M17" s="100">
        <v>5</v>
      </c>
      <c r="N17" s="106">
        <v>8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8100</v>
      </c>
      <c r="H18" s="100">
        <v>63</v>
      </c>
      <c r="I18" s="101">
        <f>G18/H18</f>
        <v>128.57142857142858</v>
      </c>
      <c r="J18" s="100">
        <v>7</v>
      </c>
      <c r="K18" s="100">
        <v>1</v>
      </c>
      <c r="L18" s="100">
        <v>1</v>
      </c>
      <c r="M18" s="100">
        <v>5</v>
      </c>
      <c r="N18" s="106">
        <v>6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72" activePane="bottomLeft" state="frozen"/>
      <selection pane="bottomLeft" activeCell="G123" sqref="G123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98" t="s">
        <v>34</v>
      </c>
      <c r="E1" s="199"/>
      <c r="F1" s="200"/>
      <c r="G1" s="198" t="s">
        <v>35</v>
      </c>
      <c r="H1" s="199"/>
      <c r="I1" s="200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139</v>
      </c>
      <c r="C51" s="28" t="s">
        <v>140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138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144</v>
      </c>
      <c r="C63" s="28" t="s">
        <v>145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1795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6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151</v>
      </c>
      <c r="C75" s="28" t="s">
        <v>152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6" customHeight="1" x14ac:dyDescent="0.25">
      <c r="B86" s="32"/>
      <c r="C86" s="28"/>
      <c r="D86" s="29"/>
      <c r="E86" s="139"/>
      <c r="F86" s="31"/>
      <c r="G86" s="29"/>
      <c r="H86" s="140"/>
      <c r="I86" s="31"/>
    </row>
    <row r="87" spans="2:9" ht="21" customHeight="1" x14ac:dyDescent="0.25">
      <c r="B87" s="23" t="s">
        <v>154</v>
      </c>
      <c r="C87" s="28" t="s">
        <v>155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 x14ac:dyDescent="0.25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 x14ac:dyDescent="0.25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 x14ac:dyDescent="0.25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 x14ac:dyDescent="0.25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 x14ac:dyDescent="0.25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 x14ac:dyDescent="0.25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 x14ac:dyDescent="0.25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 x14ac:dyDescent="0.25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 x14ac:dyDescent="0.3">
      <c r="B96" s="41"/>
      <c r="C96" s="42"/>
      <c r="D96" s="43"/>
      <c r="E96" s="44"/>
      <c r="F96" s="45"/>
      <c r="G96" s="43"/>
      <c r="H96" s="46"/>
      <c r="I96" s="45"/>
    </row>
    <row r="97" spans="2:9" ht="6" customHeight="1" x14ac:dyDescent="0.25">
      <c r="B97" s="179"/>
      <c r="C97" s="181"/>
      <c r="D97" s="182"/>
      <c r="E97" s="183"/>
      <c r="F97" s="184"/>
      <c r="G97" s="182"/>
      <c r="H97" s="30"/>
      <c r="I97" s="184"/>
    </row>
    <row r="98" spans="2:9" ht="21" x14ac:dyDescent="0.25">
      <c r="B98" s="185" t="s">
        <v>161</v>
      </c>
      <c r="C98" s="181" t="s">
        <v>160</v>
      </c>
      <c r="D98" s="182" t="s">
        <v>90</v>
      </c>
      <c r="E98" s="30">
        <v>1</v>
      </c>
      <c r="F98" s="184">
        <v>1543</v>
      </c>
      <c r="G98" s="182"/>
      <c r="H98" s="30"/>
      <c r="I98" s="184"/>
    </row>
    <row r="99" spans="2:9" ht="21" customHeight="1" x14ac:dyDescent="0.25">
      <c r="B99" s="179"/>
      <c r="C99" s="181"/>
      <c r="D99" s="182" t="s">
        <v>69</v>
      </c>
      <c r="E99" s="30">
        <v>3</v>
      </c>
      <c r="F99" s="184">
        <v>1632</v>
      </c>
      <c r="G99" s="186" t="s">
        <v>129</v>
      </c>
      <c r="H99" s="30"/>
      <c r="I99" s="184"/>
    </row>
    <row r="100" spans="2:9" ht="6" customHeight="1" x14ac:dyDescent="0.25">
      <c r="B100" s="179"/>
      <c r="C100" s="181"/>
      <c r="D100" s="187"/>
      <c r="E100" s="34" t="s">
        <v>0</v>
      </c>
      <c r="F100" s="188" t="s">
        <v>0</v>
      </c>
      <c r="G100" s="187"/>
      <c r="H100" s="34"/>
      <c r="I100" s="189"/>
    </row>
    <row r="101" spans="2:9" ht="6" customHeight="1" x14ac:dyDescent="0.25">
      <c r="B101" s="179"/>
      <c r="C101" s="181"/>
      <c r="D101" s="180"/>
      <c r="E101" s="183" t="s">
        <v>0</v>
      </c>
      <c r="F101" s="184" t="s">
        <v>0</v>
      </c>
      <c r="G101" s="180"/>
      <c r="H101" s="183"/>
      <c r="I101" s="190"/>
    </row>
    <row r="102" spans="2:9" ht="21" customHeight="1" x14ac:dyDescent="0.25">
      <c r="B102" s="179"/>
      <c r="C102" s="181"/>
      <c r="D102" s="182" t="s">
        <v>4</v>
      </c>
      <c r="E102" s="30">
        <v>1</v>
      </c>
      <c r="F102" s="184">
        <v>1621</v>
      </c>
      <c r="G102" s="182"/>
      <c r="H102" s="30"/>
      <c r="I102" s="184"/>
    </row>
    <row r="103" spans="2:9" ht="21" customHeight="1" x14ac:dyDescent="0.25">
      <c r="B103" s="179"/>
      <c r="C103" s="181"/>
      <c r="D103" s="182" t="s">
        <v>66</v>
      </c>
      <c r="E103" s="30">
        <v>3</v>
      </c>
      <c r="F103" s="184">
        <v>1624</v>
      </c>
      <c r="G103" s="182"/>
      <c r="H103" s="30"/>
      <c r="I103" s="184"/>
    </row>
    <row r="104" spans="2:9" ht="6" customHeight="1" x14ac:dyDescent="0.25">
      <c r="B104" s="179"/>
      <c r="C104" s="181"/>
      <c r="D104" s="187"/>
      <c r="E104" s="34" t="s">
        <v>0</v>
      </c>
      <c r="F104" s="188" t="s">
        <v>0</v>
      </c>
      <c r="G104" s="187"/>
      <c r="H104" s="34"/>
      <c r="I104" s="189"/>
    </row>
    <row r="105" spans="2:9" ht="6" customHeight="1" x14ac:dyDescent="0.25">
      <c r="B105" s="179"/>
      <c r="C105" s="181"/>
      <c r="D105" s="180"/>
      <c r="E105" s="183" t="s">
        <v>0</v>
      </c>
      <c r="F105" s="184" t="s">
        <v>0</v>
      </c>
      <c r="G105" s="180"/>
      <c r="H105" s="183"/>
      <c r="I105" s="190"/>
    </row>
    <row r="106" spans="2:9" ht="21" customHeight="1" x14ac:dyDescent="0.25">
      <c r="B106" s="179"/>
      <c r="C106" s="181"/>
      <c r="D106" s="182" t="s">
        <v>132</v>
      </c>
      <c r="E106" s="30"/>
      <c r="F106" s="184"/>
      <c r="G106" s="182"/>
      <c r="H106" s="30"/>
      <c r="I106" s="184"/>
    </row>
    <row r="107" spans="2:9" ht="6" customHeight="1" thickBot="1" x14ac:dyDescent="0.3">
      <c r="B107" s="191"/>
      <c r="C107" s="192"/>
      <c r="D107" s="193"/>
      <c r="E107" s="44"/>
      <c r="F107" s="194"/>
      <c r="G107" s="193"/>
      <c r="H107" s="46"/>
      <c r="I107" s="194"/>
    </row>
    <row r="108" spans="2:9" ht="6" customHeight="1" x14ac:dyDescent="0.25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 x14ac:dyDescent="0.25">
      <c r="B109" s="23" t="s">
        <v>162</v>
      </c>
      <c r="C109" s="28" t="s">
        <v>160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 x14ac:dyDescent="0.25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 x14ac:dyDescent="0.25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 x14ac:dyDescent="0.25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 x14ac:dyDescent="0.25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 x14ac:dyDescent="0.25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 x14ac:dyDescent="0.25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 x14ac:dyDescent="0.25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 x14ac:dyDescent="0.25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21" customHeight="1" x14ac:dyDescent="0.25">
      <c r="B118" s="32"/>
      <c r="C118" s="28"/>
      <c r="D118" s="141" t="s">
        <v>138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 x14ac:dyDescent="0.3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 x14ac:dyDescent="0.2">
      <c r="B120"/>
      <c r="F120"/>
    </row>
    <row r="121" spans="2:9" ht="6" customHeight="1" x14ac:dyDescent="0.2">
      <c r="B121"/>
      <c r="F121"/>
    </row>
    <row r="122" spans="2:9" ht="21" customHeight="1" x14ac:dyDescent="0.2">
      <c r="B122"/>
      <c r="F122"/>
    </row>
    <row r="123" spans="2:9" ht="21" customHeight="1" x14ac:dyDescent="0.2">
      <c r="B123"/>
      <c r="F123"/>
    </row>
    <row r="124" spans="2:9" ht="6" customHeight="1" x14ac:dyDescent="0.2">
      <c r="B124"/>
      <c r="F124"/>
    </row>
    <row r="125" spans="2:9" ht="6" customHeight="1" x14ac:dyDescent="0.2">
      <c r="B125"/>
      <c r="F125"/>
    </row>
    <row r="126" spans="2:9" ht="21" customHeight="1" x14ac:dyDescent="0.2">
      <c r="B126"/>
      <c r="F126"/>
    </row>
    <row r="127" spans="2:9" ht="21" customHeight="1" x14ac:dyDescent="0.2">
      <c r="B127"/>
      <c r="F127"/>
    </row>
    <row r="128" spans="2:9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24"/>
  <sheetViews>
    <sheetView showGridLines="0" topLeftCell="A247" workbookViewId="0">
      <selection activeCell="R264" sqref="R264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201"/>
      <c r="L1" s="201"/>
      <c r="M1" s="201"/>
      <c r="N1" s="201"/>
      <c r="O1" s="201"/>
      <c r="P1" s="201"/>
      <c r="Q1" s="201"/>
      <c r="R1" s="201"/>
    </row>
    <row r="2" spans="1:18" ht="29" x14ac:dyDescent="0.35">
      <c r="A2" s="196" t="s">
        <v>34</v>
      </c>
      <c r="B2" s="196"/>
      <c r="C2" s="196"/>
      <c r="D2" s="196"/>
      <c r="E2" s="196"/>
      <c r="F2" s="196"/>
      <c r="G2" s="196"/>
      <c r="H2" s="196"/>
      <c r="I2" s="196"/>
      <c r="J2" s="196"/>
      <c r="K2" s="196" t="s">
        <v>35</v>
      </c>
      <c r="L2" s="196"/>
      <c r="M2" s="196"/>
      <c r="N2" s="196"/>
      <c r="O2" s="196"/>
      <c r="P2" s="196"/>
      <c r="Q2" s="196"/>
      <c r="R2" s="196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 x14ac:dyDescent="0.25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 x14ac:dyDescent="0.25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 x14ac:dyDescent="0.25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 x14ac:dyDescent="0.25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 x14ac:dyDescent="0.25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 x14ac:dyDescent="0.25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 x14ac:dyDescent="0.25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 x14ac:dyDescent="0.25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 x14ac:dyDescent="0.25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 x14ac:dyDescent="0.25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 x14ac:dyDescent="0.25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 x14ac:dyDescent="0.25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 x14ac:dyDescent="0.25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 x14ac:dyDescent="0.25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 x14ac:dyDescent="0.25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 x14ac:dyDescent="0.25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 x14ac:dyDescent="0.25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 x14ac:dyDescent="0.25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 x14ac:dyDescent="0.25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 x14ac:dyDescent="0.25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 x14ac:dyDescent="0.25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 x14ac:dyDescent="0.25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 x14ac:dyDescent="0.25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 x14ac:dyDescent="0.25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 x14ac:dyDescent="0.25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 x14ac:dyDescent="0.25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 x14ac:dyDescent="0.25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 x14ac:dyDescent="0.25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 x14ac:dyDescent="0.25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 x14ac:dyDescent="0.25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 x14ac:dyDescent="0.25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 x14ac:dyDescent="0.25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 x14ac:dyDescent="0.25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 x14ac:dyDescent="0.25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 x14ac:dyDescent="0.25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 x14ac:dyDescent="0.25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 x14ac:dyDescent="0.25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 x14ac:dyDescent="0.25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153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 x14ac:dyDescent="0.25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 x14ac:dyDescent="0.25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 x14ac:dyDescent="0.25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 x14ac:dyDescent="0.25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 x14ac:dyDescent="0.25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 x14ac:dyDescent="0.25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 x14ac:dyDescent="0.25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 x14ac:dyDescent="0.25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 x14ac:dyDescent="0.25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 x14ac:dyDescent="0.25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 x14ac:dyDescent="0.25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 x14ac:dyDescent="0.25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 x14ac:dyDescent="0.25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 x14ac:dyDescent="0.25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 x14ac:dyDescent="0.25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 x14ac:dyDescent="0.25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 x14ac:dyDescent="0.25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 x14ac:dyDescent="0.25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 x14ac:dyDescent="0.25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 x14ac:dyDescent="0.25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 x14ac:dyDescent="0.25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 x14ac:dyDescent="0.25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 x14ac:dyDescent="0.25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 x14ac:dyDescent="0.25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 x14ac:dyDescent="0.25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 x14ac:dyDescent="0.25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 x14ac:dyDescent="0.25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 x14ac:dyDescent="0.25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 x14ac:dyDescent="0.25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 x14ac:dyDescent="0.25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 x14ac:dyDescent="0.25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 x14ac:dyDescent="0.25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 x14ac:dyDescent="0.25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 x14ac:dyDescent="0.25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 x14ac:dyDescent="0.25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 x14ac:dyDescent="0.25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 x14ac:dyDescent="0.25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 x14ac:dyDescent="0.25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 x14ac:dyDescent="0.25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 x14ac:dyDescent="0.25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 x14ac:dyDescent="0.25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 x14ac:dyDescent="0.25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 x14ac:dyDescent="0.25">
      <c r="A123" s="63" t="s">
        <v>143</v>
      </c>
      <c r="B123" s="72" t="s">
        <v>140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 x14ac:dyDescent="0.25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 x14ac:dyDescent="0.25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 x14ac:dyDescent="0.25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 x14ac:dyDescent="0.25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 x14ac:dyDescent="0.25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 x14ac:dyDescent="0.25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 x14ac:dyDescent="0.25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 x14ac:dyDescent="0.25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 x14ac:dyDescent="0.25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 x14ac:dyDescent="0.25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 x14ac:dyDescent="0.25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141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 x14ac:dyDescent="0.25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 x14ac:dyDescent="0.25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 x14ac:dyDescent="0.25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 x14ac:dyDescent="0.25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 x14ac:dyDescent="0.25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142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 x14ac:dyDescent="0.25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 x14ac:dyDescent="0.25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 x14ac:dyDescent="0.25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 x14ac:dyDescent="0.25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 x14ac:dyDescent="0.25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 x14ac:dyDescent="0.25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 x14ac:dyDescent="0.25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 x14ac:dyDescent="0.25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 x14ac:dyDescent="0.25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 x14ac:dyDescent="0.25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 x14ac:dyDescent="0.25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 x14ac:dyDescent="0.25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 x14ac:dyDescent="0.25">
      <c r="A155" s="63" t="s">
        <v>144</v>
      </c>
      <c r="B155" s="72" t="s">
        <v>145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 x14ac:dyDescent="0.25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 x14ac:dyDescent="0.25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 x14ac:dyDescent="0.25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 x14ac:dyDescent="0.25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 x14ac:dyDescent="0.25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 x14ac:dyDescent="0.25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147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 x14ac:dyDescent="0.25">
      <c r="A162" s="66"/>
      <c r="B162" s="72"/>
      <c r="C162" s="4"/>
      <c r="D162" s="4"/>
      <c r="E162" s="4"/>
      <c r="F162" s="4" t="s">
        <v>146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 x14ac:dyDescent="0.25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 x14ac:dyDescent="0.25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 x14ac:dyDescent="0.25">
      <c r="A165" s="66"/>
      <c r="B165" s="72"/>
      <c r="C165" s="173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 x14ac:dyDescent="0.25">
      <c r="A166" s="66"/>
      <c r="B166" s="72"/>
      <c r="C166" s="174"/>
      <c r="D166" s="174"/>
      <c r="E166" s="174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 x14ac:dyDescent="0.25">
      <c r="A167" s="66"/>
      <c r="B167" s="72"/>
      <c r="C167" s="174"/>
      <c r="D167" s="174"/>
      <c r="E167" s="174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 x14ac:dyDescent="0.25">
      <c r="A168" s="66"/>
      <c r="B168" s="72"/>
      <c r="C168" s="174"/>
      <c r="D168" s="174"/>
      <c r="E168" s="174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5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 x14ac:dyDescent="0.25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 x14ac:dyDescent="0.25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 x14ac:dyDescent="0.25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 x14ac:dyDescent="0.25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 x14ac:dyDescent="0.25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 x14ac:dyDescent="0.25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 x14ac:dyDescent="0.25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 x14ac:dyDescent="0.25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142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 x14ac:dyDescent="0.25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 x14ac:dyDescent="0.25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 x14ac:dyDescent="0.25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 x14ac:dyDescent="0.25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 x14ac:dyDescent="0.25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 x14ac:dyDescent="0.25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 x14ac:dyDescent="0.25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 x14ac:dyDescent="0.25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 x14ac:dyDescent="0.25">
      <c r="A186" s="63" t="s">
        <v>151</v>
      </c>
      <c r="B186" s="72" t="s">
        <v>152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 x14ac:dyDescent="0.25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 x14ac:dyDescent="0.25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 x14ac:dyDescent="0.25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 x14ac:dyDescent="0.25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 x14ac:dyDescent="0.25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153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 x14ac:dyDescent="0.25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 x14ac:dyDescent="0.25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 x14ac:dyDescent="0.25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 x14ac:dyDescent="0.25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 x14ac:dyDescent="0.25">
      <c r="A196" s="66"/>
      <c r="B196" s="72"/>
      <c r="C196" s="173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 x14ac:dyDescent="0.25">
      <c r="A197" s="66"/>
      <c r="B197" s="72"/>
      <c r="C197" s="174"/>
      <c r="D197" s="174"/>
      <c r="E197" s="174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 x14ac:dyDescent="0.25">
      <c r="A198" s="66"/>
      <c r="B198" s="72"/>
      <c r="C198" s="174"/>
      <c r="D198" s="174"/>
      <c r="E198" s="174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 x14ac:dyDescent="0.25">
      <c r="A199" s="66"/>
      <c r="B199" s="72"/>
      <c r="C199" s="174"/>
      <c r="D199" s="174"/>
      <c r="E199" s="174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5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 x14ac:dyDescent="0.25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 x14ac:dyDescent="0.25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 x14ac:dyDescent="0.25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 x14ac:dyDescent="0.25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 x14ac:dyDescent="0.25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 x14ac:dyDescent="0.25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 x14ac:dyDescent="0.25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 x14ac:dyDescent="0.25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 x14ac:dyDescent="0.25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 x14ac:dyDescent="0.25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 x14ac:dyDescent="0.25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 x14ac:dyDescent="0.25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142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 x14ac:dyDescent="0.25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 x14ac:dyDescent="0.25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 x14ac:dyDescent="0.25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 x14ac:dyDescent="0.25">
      <c r="A216" s="63" t="s">
        <v>156</v>
      </c>
      <c r="B216" s="72" t="s">
        <v>155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 x14ac:dyDescent="0.25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 x14ac:dyDescent="0.25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 x14ac:dyDescent="0.25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 x14ac:dyDescent="0.25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 x14ac:dyDescent="0.25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 x14ac:dyDescent="0.25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 x14ac:dyDescent="0.25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 x14ac:dyDescent="0.25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 x14ac:dyDescent="0.25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 x14ac:dyDescent="0.25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 x14ac:dyDescent="0.25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 x14ac:dyDescent="0.25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 x14ac:dyDescent="0.25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 x14ac:dyDescent="0.25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 x14ac:dyDescent="0.25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 x14ac:dyDescent="0.25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 x14ac:dyDescent="0.25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 x14ac:dyDescent="0.25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 x14ac:dyDescent="0.25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 x14ac:dyDescent="0.25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 x14ac:dyDescent="0.25">
      <c r="A237" s="63" t="s">
        <v>159</v>
      </c>
      <c r="B237" s="72" t="s">
        <v>160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 x14ac:dyDescent="0.25">
      <c r="A238" s="66"/>
      <c r="B238" s="72"/>
      <c r="C238" s="65" t="s">
        <v>0</v>
      </c>
      <c r="D238" s="4"/>
      <c r="E238" s="4"/>
      <c r="F238" s="4" t="s">
        <v>158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 x14ac:dyDescent="0.25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 x14ac:dyDescent="0.25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 x14ac:dyDescent="0.25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 x14ac:dyDescent="0.25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 x14ac:dyDescent="0.25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 x14ac:dyDescent="0.25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 x14ac:dyDescent="0.25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 x14ac:dyDescent="0.25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 x14ac:dyDescent="0.25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 x14ac:dyDescent="0.25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 x14ac:dyDescent="0.25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 x14ac:dyDescent="0.25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 x14ac:dyDescent="0.25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 x14ac:dyDescent="0.25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 x14ac:dyDescent="0.25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 x14ac:dyDescent="0.25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 x14ac:dyDescent="0.25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 x14ac:dyDescent="0.25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 x14ac:dyDescent="0.25">
      <c r="A257" s="63" t="s">
        <v>162</v>
      </c>
      <c r="B257" s="72" t="s">
        <v>160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 x14ac:dyDescent="0.25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 x14ac:dyDescent="0.25">
      <c r="A259" s="66"/>
      <c r="B259" s="72"/>
      <c r="C259" s="65"/>
      <c r="D259" s="4"/>
      <c r="E259" s="4"/>
      <c r="F259" s="4" t="s">
        <v>163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 x14ac:dyDescent="0.25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 x14ac:dyDescent="0.25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 x14ac:dyDescent="0.25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 x14ac:dyDescent="0.25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 x14ac:dyDescent="0.25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 x14ac:dyDescent="0.25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 x14ac:dyDescent="0.25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 x14ac:dyDescent="0.25">
      <c r="A267" s="66"/>
      <c r="B267" s="72"/>
      <c r="C267" s="173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 x14ac:dyDescent="0.25">
      <c r="A268" s="66"/>
      <c r="B268" s="72"/>
      <c r="C268" s="174"/>
      <c r="D268" s="174"/>
      <c r="E268" s="174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 x14ac:dyDescent="0.25">
      <c r="A269" s="66"/>
      <c r="B269" s="72"/>
      <c r="C269" s="174"/>
      <c r="D269" s="174"/>
      <c r="E269" s="174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 x14ac:dyDescent="0.25">
      <c r="A270" s="66"/>
      <c r="B270" s="72"/>
      <c r="C270" s="174"/>
      <c r="D270" s="174"/>
      <c r="E270" s="174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5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 x14ac:dyDescent="0.25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 x14ac:dyDescent="0.25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 x14ac:dyDescent="0.25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 x14ac:dyDescent="0.25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 x14ac:dyDescent="0.25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 x14ac:dyDescent="0.25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 x14ac:dyDescent="0.25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141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 x14ac:dyDescent="0.25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 x14ac:dyDescent="0.25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 x14ac:dyDescent="0.25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 x14ac:dyDescent="0.25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 x14ac:dyDescent="0.25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 x14ac:dyDescent="0.25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 x14ac:dyDescent="0.25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 x14ac:dyDescent="0.25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 x14ac:dyDescent="0.2">
      <c r="A286"/>
      <c r="G286"/>
      <c r="H286"/>
      <c r="I286"/>
      <c r="J286"/>
      <c r="O286"/>
      <c r="P286"/>
      <c r="Q286"/>
      <c r="R286"/>
    </row>
    <row r="287" spans="1:18" ht="14.5" customHeight="1" x14ac:dyDescent="0.2">
      <c r="A287"/>
      <c r="G287"/>
      <c r="H287"/>
      <c r="I287"/>
      <c r="J287"/>
      <c r="O287"/>
      <c r="P287"/>
      <c r="Q287"/>
      <c r="R287"/>
    </row>
    <row r="288" spans="1:18" x14ac:dyDescent="0.2">
      <c r="A288"/>
      <c r="G288"/>
      <c r="H288"/>
      <c r="I288"/>
      <c r="J288"/>
      <c r="O288"/>
      <c r="P288"/>
      <c r="Q288"/>
      <c r="R288"/>
    </row>
    <row r="289" spans="1:18" x14ac:dyDescent="0.2">
      <c r="A289"/>
      <c r="G289"/>
      <c r="H289"/>
      <c r="I289"/>
      <c r="J289"/>
      <c r="O289"/>
      <c r="P289"/>
      <c r="Q289"/>
      <c r="R289"/>
    </row>
    <row r="290" spans="1:18" ht="18.5" customHeight="1" x14ac:dyDescent="0.2">
      <c r="A290"/>
      <c r="G290"/>
      <c r="H290"/>
      <c r="I290"/>
      <c r="J290"/>
      <c r="O290"/>
      <c r="P290"/>
      <c r="Q290"/>
      <c r="R290"/>
    </row>
    <row r="291" spans="1:18" ht="6" customHeight="1" x14ac:dyDescent="0.2">
      <c r="A291"/>
      <c r="G291"/>
      <c r="H291"/>
      <c r="I291"/>
      <c r="J291"/>
      <c r="O291"/>
      <c r="P291"/>
      <c r="Q291"/>
      <c r="R291"/>
    </row>
    <row r="292" spans="1:18" ht="6" customHeight="1" x14ac:dyDescent="0.2">
      <c r="A292"/>
      <c r="G292"/>
      <c r="H292"/>
      <c r="I292"/>
      <c r="J292"/>
      <c r="O292"/>
      <c r="P292"/>
      <c r="Q292"/>
      <c r="R292"/>
    </row>
    <row r="293" spans="1:18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x14ac:dyDescent="0.2">
      <c r="A295"/>
      <c r="G295"/>
      <c r="H295"/>
      <c r="I295"/>
      <c r="J295"/>
      <c r="O295"/>
      <c r="P295"/>
      <c r="Q295"/>
      <c r="R295"/>
    </row>
    <row r="296" spans="1:18" x14ac:dyDescent="0.2">
      <c r="A296"/>
      <c r="G296"/>
      <c r="H296"/>
      <c r="I296"/>
      <c r="J296"/>
      <c r="O296"/>
      <c r="P296"/>
      <c r="Q296"/>
      <c r="R296"/>
    </row>
    <row r="297" spans="1:18" ht="6" customHeight="1" x14ac:dyDescent="0.2">
      <c r="A297"/>
      <c r="G297"/>
      <c r="H297"/>
      <c r="I297"/>
      <c r="J297"/>
      <c r="O297"/>
      <c r="P297"/>
      <c r="Q297"/>
      <c r="R297"/>
    </row>
    <row r="298" spans="1:18" ht="6" customHeight="1" x14ac:dyDescent="0.2">
      <c r="A298"/>
      <c r="G298"/>
      <c r="H298"/>
      <c r="I298"/>
      <c r="J298"/>
      <c r="O298"/>
      <c r="P298"/>
      <c r="Q298"/>
      <c r="R298"/>
    </row>
    <row r="299" spans="1:18" x14ac:dyDescent="0.2">
      <c r="A299"/>
      <c r="G299"/>
      <c r="H299"/>
      <c r="I299"/>
      <c r="J299"/>
      <c r="O299"/>
      <c r="P299"/>
      <c r="Q299"/>
      <c r="R299"/>
    </row>
    <row r="300" spans="1:18" ht="18.5" customHeight="1" x14ac:dyDescent="0.2">
      <c r="A300"/>
      <c r="G300"/>
      <c r="H300"/>
      <c r="I300"/>
      <c r="J300"/>
      <c r="O300"/>
      <c r="P300"/>
      <c r="Q300"/>
      <c r="R300"/>
    </row>
    <row r="301" spans="1:18" x14ac:dyDescent="0.2">
      <c r="A301"/>
      <c r="G301"/>
      <c r="H301"/>
      <c r="I301"/>
      <c r="J301"/>
      <c r="O301"/>
      <c r="P301"/>
      <c r="Q301"/>
      <c r="R301"/>
    </row>
    <row r="302" spans="1:18" x14ac:dyDescent="0.2">
      <c r="A302"/>
      <c r="G302"/>
      <c r="H302"/>
      <c r="I302"/>
      <c r="J302"/>
      <c r="O302"/>
      <c r="P302"/>
      <c r="Q302"/>
      <c r="R302"/>
    </row>
    <row r="303" spans="1:18" ht="6" customHeight="1" x14ac:dyDescent="0.2">
      <c r="A303"/>
      <c r="G303"/>
      <c r="H303"/>
      <c r="I303"/>
      <c r="J303"/>
      <c r="O303"/>
      <c r="P303"/>
      <c r="Q303"/>
      <c r="R303"/>
    </row>
    <row r="304" spans="1:18" ht="6" customHeight="1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x14ac:dyDescent="0.2">
      <c r="A308"/>
      <c r="G308"/>
      <c r="H308"/>
      <c r="I308"/>
      <c r="J308"/>
      <c r="O308"/>
      <c r="P308"/>
      <c r="Q308"/>
      <c r="R308"/>
    </row>
    <row r="309" spans="1:18" x14ac:dyDescent="0.2">
      <c r="A309"/>
      <c r="G309"/>
      <c r="H309"/>
      <c r="I309"/>
      <c r="J309"/>
      <c r="O309"/>
      <c r="P309"/>
      <c r="Q309"/>
      <c r="R309"/>
    </row>
    <row r="310" spans="1:18" ht="6" customHeight="1" x14ac:dyDescent="0.2">
      <c r="A310"/>
      <c r="G310"/>
      <c r="H310"/>
      <c r="I310"/>
      <c r="J310"/>
      <c r="O310"/>
      <c r="P310"/>
      <c r="Q310"/>
      <c r="R310"/>
    </row>
    <row r="311" spans="1:18" ht="6" customHeight="1" x14ac:dyDescent="0.2">
      <c r="A311"/>
      <c r="G311"/>
      <c r="H311"/>
      <c r="I311"/>
      <c r="J311"/>
      <c r="O311"/>
      <c r="P311"/>
      <c r="Q311"/>
      <c r="R311"/>
    </row>
    <row r="312" spans="1:18" ht="18.5" customHeight="1" x14ac:dyDescent="0.2">
      <c r="A312"/>
      <c r="G312"/>
      <c r="H312"/>
      <c r="I312"/>
      <c r="J312"/>
      <c r="O312"/>
      <c r="P312"/>
      <c r="Q312"/>
      <c r="R312"/>
    </row>
    <row r="313" spans="1:18" ht="18.5" customHeight="1" x14ac:dyDescent="0.2">
      <c r="A313"/>
      <c r="G313"/>
      <c r="H313"/>
      <c r="I313"/>
      <c r="J313"/>
      <c r="O313"/>
      <c r="P313"/>
      <c r="Q313"/>
      <c r="R313"/>
    </row>
    <row r="314" spans="1:18" ht="18.5" customHeight="1" x14ac:dyDescent="0.2">
      <c r="A314"/>
      <c r="G314"/>
      <c r="H314"/>
      <c r="I314"/>
      <c r="J314"/>
      <c r="O314"/>
      <c r="P314"/>
      <c r="Q314"/>
      <c r="R314"/>
    </row>
    <row r="315" spans="1:18" ht="18.5" customHeight="1" x14ac:dyDescent="0.2">
      <c r="A315"/>
      <c r="G315"/>
      <c r="H315"/>
      <c r="I315"/>
      <c r="J315"/>
      <c r="O315"/>
      <c r="P315"/>
      <c r="Q315"/>
      <c r="R315"/>
    </row>
    <row r="316" spans="1:18" ht="6" customHeight="1" x14ac:dyDescent="0.2">
      <c r="A316"/>
      <c r="G316"/>
      <c r="H316"/>
      <c r="I316"/>
      <c r="J316"/>
      <c r="O316"/>
      <c r="P316"/>
      <c r="Q316"/>
      <c r="R316"/>
    </row>
    <row r="317" spans="1:18" ht="6" customHeight="1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x14ac:dyDescent="0.2">
      <c r="A320"/>
      <c r="G320"/>
      <c r="H320"/>
      <c r="I320"/>
      <c r="J320"/>
      <c r="O320"/>
      <c r="P320"/>
      <c r="Q320"/>
      <c r="R320"/>
    </row>
    <row r="321" spans="1:18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6" customHeight="1" x14ac:dyDescent="0.2">
      <c r="A323"/>
      <c r="G323"/>
      <c r="H323"/>
      <c r="I323"/>
      <c r="J323"/>
      <c r="O323"/>
      <c r="P323"/>
      <c r="Q323"/>
      <c r="R323"/>
    </row>
    <row r="324" spans="1:18" ht="14.5" customHeight="1" x14ac:dyDescent="0.2">
      <c r="A324"/>
      <c r="G324"/>
      <c r="H324"/>
      <c r="I324"/>
      <c r="J324"/>
      <c r="O324"/>
      <c r="P324"/>
      <c r="Q324"/>
      <c r="R324"/>
    </row>
    <row r="325" spans="1:18" x14ac:dyDescent="0.2">
      <c r="A325"/>
      <c r="G325"/>
      <c r="H325"/>
      <c r="I325"/>
      <c r="J325"/>
      <c r="O325"/>
      <c r="P325"/>
      <c r="Q325"/>
      <c r="R325"/>
    </row>
    <row r="326" spans="1:18" x14ac:dyDescent="0.2">
      <c r="A326"/>
      <c r="G326"/>
      <c r="H326"/>
      <c r="I326"/>
      <c r="J326"/>
      <c r="O326"/>
      <c r="P326"/>
      <c r="Q326"/>
      <c r="R326"/>
    </row>
    <row r="327" spans="1:18" ht="18.5" customHeight="1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ht="6" customHeight="1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6" customHeight="1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ht="18.5" customHeight="1" x14ac:dyDescent="0.2">
      <c r="A337"/>
      <c r="G337"/>
      <c r="H337"/>
      <c r="I337"/>
      <c r="J337"/>
      <c r="O337"/>
      <c r="P337"/>
      <c r="Q337"/>
      <c r="R337"/>
    </row>
    <row r="338" spans="1:18" x14ac:dyDescent="0.2">
      <c r="A338"/>
      <c r="G338"/>
      <c r="H338"/>
      <c r="I338"/>
      <c r="J338"/>
      <c r="O338"/>
      <c r="P338"/>
      <c r="Q338"/>
      <c r="R338"/>
    </row>
    <row r="339" spans="1:18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ht="6" customHeight="1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ht="6" customHeight="1" x14ac:dyDescent="0.2">
      <c r="A347"/>
      <c r="G347"/>
      <c r="H347"/>
      <c r="I347"/>
      <c r="J347"/>
      <c r="O347"/>
      <c r="P347"/>
      <c r="Q347"/>
      <c r="R347"/>
    </row>
    <row r="348" spans="1:18" ht="18.5" customHeight="1" x14ac:dyDescent="0.2">
      <c r="A348"/>
      <c r="G348"/>
      <c r="H348"/>
      <c r="I348"/>
      <c r="J348"/>
      <c r="O348"/>
      <c r="P348"/>
      <c r="Q348"/>
      <c r="R348"/>
    </row>
    <row r="349" spans="1:18" ht="18.5" customHeight="1" x14ac:dyDescent="0.2">
      <c r="A349"/>
      <c r="G349"/>
      <c r="H349"/>
      <c r="I349"/>
      <c r="J349"/>
      <c r="O349"/>
      <c r="P349"/>
      <c r="Q349"/>
      <c r="R349"/>
    </row>
    <row r="350" spans="1:18" ht="18.5" customHeight="1" x14ac:dyDescent="0.2">
      <c r="A350"/>
      <c r="G350"/>
      <c r="H350"/>
      <c r="I350"/>
      <c r="J350"/>
      <c r="O350"/>
      <c r="P350"/>
      <c r="Q350"/>
      <c r="R350"/>
    </row>
    <row r="351" spans="1:18" ht="18.5" customHeight="1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ht="6" customHeight="1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6" customHeight="1" x14ac:dyDescent="0.2">
      <c r="A359"/>
      <c r="G359"/>
      <c r="H359"/>
      <c r="I359"/>
      <c r="J359"/>
      <c r="O359"/>
      <c r="P359"/>
      <c r="Q359"/>
      <c r="R359"/>
    </row>
    <row r="360" spans="1:18" ht="14.5" customHeight="1" x14ac:dyDescent="0.2">
      <c r="A360"/>
      <c r="G360"/>
      <c r="H360"/>
      <c r="I360"/>
      <c r="J360"/>
      <c r="O360"/>
      <c r="P360"/>
      <c r="Q360"/>
      <c r="R360"/>
    </row>
    <row r="361" spans="1:18" ht="18.75" customHeight="1" x14ac:dyDescent="0.2">
      <c r="A361"/>
      <c r="G361"/>
      <c r="H361"/>
      <c r="I361"/>
      <c r="J361"/>
      <c r="O361"/>
      <c r="P361"/>
      <c r="Q361"/>
      <c r="R361"/>
    </row>
    <row r="362" spans="1:18" ht="18.75" customHeight="1" x14ac:dyDescent="0.2">
      <c r="A362"/>
      <c r="G362"/>
      <c r="H362"/>
      <c r="I362"/>
      <c r="J362"/>
      <c r="O362"/>
      <c r="P362"/>
      <c r="Q362"/>
      <c r="R362"/>
    </row>
    <row r="363" spans="1:18" x14ac:dyDescent="0.2">
      <c r="A363"/>
      <c r="G363"/>
      <c r="H363"/>
      <c r="I363"/>
      <c r="J363"/>
      <c r="O363"/>
      <c r="P363"/>
      <c r="Q363"/>
      <c r="R363"/>
    </row>
    <row r="364" spans="1:18" ht="18.5" customHeight="1" x14ac:dyDescent="0.2">
      <c r="A364"/>
      <c r="G364"/>
      <c r="H364"/>
      <c r="I364"/>
      <c r="J364"/>
      <c r="O364"/>
      <c r="P364"/>
      <c r="Q364"/>
      <c r="R364"/>
    </row>
    <row r="365" spans="1:18" ht="6" customHeight="1" x14ac:dyDescent="0.2">
      <c r="A365"/>
      <c r="G365"/>
      <c r="H365"/>
      <c r="I365"/>
      <c r="J365"/>
      <c r="O365"/>
      <c r="P365"/>
      <c r="Q365"/>
      <c r="R365"/>
    </row>
    <row r="366" spans="1:18" ht="6" customHeight="1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x14ac:dyDescent="0.2">
      <c r="A370"/>
      <c r="G370"/>
      <c r="H370"/>
      <c r="I370"/>
      <c r="J370"/>
      <c r="O370"/>
      <c r="P370"/>
      <c r="Q370"/>
      <c r="R370"/>
    </row>
    <row r="371" spans="1:18" x14ac:dyDescent="0.2">
      <c r="A371"/>
      <c r="G371"/>
      <c r="H371"/>
      <c r="I371"/>
      <c r="J371"/>
      <c r="O371"/>
      <c r="P371"/>
      <c r="Q371"/>
      <c r="R371"/>
    </row>
    <row r="372" spans="1:18" ht="6" customHeight="1" x14ac:dyDescent="0.2">
      <c r="A372"/>
      <c r="G372"/>
      <c r="H372"/>
      <c r="I372"/>
      <c r="J372"/>
      <c r="O372"/>
      <c r="P372"/>
      <c r="Q372"/>
      <c r="R372"/>
    </row>
    <row r="373" spans="1:18" ht="6" customHeight="1" x14ac:dyDescent="0.2">
      <c r="A373"/>
      <c r="G373"/>
      <c r="H373"/>
      <c r="I373"/>
      <c r="J373"/>
      <c r="O373"/>
      <c r="P373"/>
      <c r="Q373"/>
      <c r="R373"/>
    </row>
    <row r="374" spans="1:18" x14ac:dyDescent="0.2">
      <c r="A374"/>
      <c r="G374"/>
      <c r="H374"/>
      <c r="I374"/>
      <c r="J374"/>
      <c r="O374"/>
      <c r="P374"/>
      <c r="Q374"/>
      <c r="R374"/>
    </row>
    <row r="375" spans="1:18" ht="18.5" customHeight="1" x14ac:dyDescent="0.2">
      <c r="A375"/>
      <c r="G375"/>
      <c r="H375"/>
      <c r="I375"/>
      <c r="J375"/>
      <c r="O375"/>
      <c r="P375"/>
      <c r="Q375"/>
      <c r="R375"/>
    </row>
    <row r="376" spans="1:18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ht="6" customHeight="1" x14ac:dyDescent="0.2">
      <c r="A378"/>
      <c r="G378"/>
      <c r="H378"/>
      <c r="I378"/>
      <c r="J378"/>
      <c r="O378"/>
      <c r="P378"/>
      <c r="Q378"/>
      <c r="R378"/>
    </row>
    <row r="379" spans="1:18" ht="6" customHeight="1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ht="18.5" customHeight="1" x14ac:dyDescent="0.2">
      <c r="A386"/>
      <c r="G386"/>
      <c r="H386"/>
      <c r="I386"/>
      <c r="J386"/>
      <c r="O386"/>
      <c r="P386"/>
      <c r="Q386"/>
      <c r="R386"/>
    </row>
    <row r="387" spans="1:18" ht="18.5" customHeight="1" x14ac:dyDescent="0.2">
      <c r="A387"/>
      <c r="G387"/>
      <c r="H387"/>
      <c r="I387"/>
      <c r="J387"/>
      <c r="O387"/>
      <c r="P387"/>
      <c r="Q387"/>
      <c r="R387"/>
    </row>
    <row r="388" spans="1:18" ht="18.5" customHeight="1" x14ac:dyDescent="0.2">
      <c r="A388"/>
      <c r="G388"/>
      <c r="H388"/>
      <c r="I388"/>
      <c r="J388"/>
      <c r="O388"/>
      <c r="P388"/>
      <c r="Q388"/>
      <c r="R388"/>
    </row>
    <row r="389" spans="1:18" ht="18.5" customHeight="1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ht="14.5" customHeight="1" x14ac:dyDescent="0.2">
      <c r="A398"/>
      <c r="G398"/>
      <c r="H398"/>
      <c r="I398"/>
      <c r="J398"/>
      <c r="O398"/>
      <c r="P398"/>
      <c r="Q398"/>
      <c r="R398"/>
    </row>
    <row r="399" spans="1:18" ht="18.75" customHeight="1" x14ac:dyDescent="0.2">
      <c r="A399"/>
      <c r="G399"/>
      <c r="H399"/>
      <c r="I399"/>
      <c r="J399"/>
      <c r="O399"/>
      <c r="P399"/>
      <c r="Q399"/>
      <c r="R399"/>
    </row>
    <row r="400" spans="1:18" ht="18.75" customHeight="1" x14ac:dyDescent="0.2">
      <c r="A400"/>
      <c r="G400"/>
      <c r="H400"/>
      <c r="I400"/>
      <c r="J400"/>
      <c r="O400"/>
      <c r="P400"/>
      <c r="Q400"/>
      <c r="R400"/>
    </row>
    <row r="401" spans="1:18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x14ac:dyDescent="0.2">
      <c r="A410"/>
      <c r="G410"/>
      <c r="H410"/>
      <c r="I410"/>
      <c r="J410"/>
      <c r="O410"/>
      <c r="P410"/>
      <c r="Q410"/>
      <c r="R410"/>
    </row>
    <row r="411" spans="1:18" ht="18.5" customHeight="1" x14ac:dyDescent="0.2">
      <c r="A411"/>
      <c r="G411"/>
      <c r="H411"/>
      <c r="I411"/>
      <c r="J411"/>
      <c r="O411"/>
      <c r="P411"/>
      <c r="Q411"/>
      <c r="R411"/>
    </row>
    <row r="412" spans="1:18" ht="18.5" customHeight="1" x14ac:dyDescent="0.2">
      <c r="A412"/>
      <c r="G412"/>
      <c r="H412"/>
      <c r="I412"/>
      <c r="J412"/>
      <c r="O412"/>
      <c r="P412"/>
      <c r="Q412"/>
      <c r="R412"/>
    </row>
    <row r="413" spans="1:18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ht="6" customHeight="1" x14ac:dyDescent="0.2">
      <c r="A415"/>
      <c r="G415"/>
      <c r="H415"/>
      <c r="I415"/>
      <c r="J415"/>
      <c r="O415"/>
      <c r="P415"/>
      <c r="Q415"/>
      <c r="R415"/>
    </row>
    <row r="416" spans="1:18" ht="6" customHeight="1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ht="6" customHeight="1" x14ac:dyDescent="0.2">
      <c r="A421"/>
      <c r="G421"/>
      <c r="H421"/>
      <c r="I421"/>
      <c r="J421"/>
      <c r="O421"/>
      <c r="P421"/>
      <c r="Q421"/>
      <c r="R421"/>
    </row>
    <row r="422" spans="1:18" ht="6" customHeight="1" x14ac:dyDescent="0.2">
      <c r="A422"/>
      <c r="G422"/>
      <c r="H422"/>
      <c r="I422"/>
      <c r="J422"/>
      <c r="O422"/>
      <c r="P422"/>
      <c r="Q422"/>
      <c r="R422"/>
    </row>
    <row r="423" spans="1:18" ht="18.5" customHeight="1" x14ac:dyDescent="0.2">
      <c r="A423"/>
      <c r="G423"/>
      <c r="H423"/>
      <c r="I423"/>
      <c r="J423"/>
      <c r="O423"/>
      <c r="P423"/>
      <c r="Q423"/>
      <c r="R423"/>
    </row>
    <row r="424" spans="1:18" ht="18.5" customHeight="1" x14ac:dyDescent="0.2">
      <c r="A424"/>
      <c r="G424"/>
      <c r="H424"/>
      <c r="I424"/>
      <c r="J424"/>
      <c r="O424"/>
      <c r="P424"/>
      <c r="Q424"/>
      <c r="R424"/>
    </row>
    <row r="425" spans="1:18" ht="18.5" customHeight="1" x14ac:dyDescent="0.2">
      <c r="A425"/>
      <c r="G425"/>
      <c r="H425"/>
      <c r="I425"/>
      <c r="J425"/>
      <c r="O425"/>
      <c r="P425"/>
      <c r="Q425"/>
      <c r="R425"/>
    </row>
    <row r="426" spans="1:18" ht="18.5" customHeight="1" x14ac:dyDescent="0.2">
      <c r="A426"/>
      <c r="G426"/>
      <c r="H426"/>
      <c r="I426"/>
      <c r="J426"/>
      <c r="O426"/>
      <c r="P426"/>
      <c r="Q426"/>
      <c r="R426"/>
    </row>
    <row r="427" spans="1:18" ht="18.5" customHeight="1" x14ac:dyDescent="0.2">
      <c r="A427"/>
      <c r="G427"/>
      <c r="H427"/>
      <c r="I427"/>
      <c r="J427"/>
      <c r="O427"/>
      <c r="P427"/>
      <c r="Q427"/>
      <c r="R427"/>
    </row>
    <row r="428" spans="1:18" ht="6" customHeight="1" x14ac:dyDescent="0.2">
      <c r="A428"/>
      <c r="G428"/>
      <c r="H428"/>
      <c r="I428"/>
      <c r="J428"/>
      <c r="O428"/>
      <c r="P428"/>
      <c r="Q428"/>
      <c r="R428"/>
    </row>
    <row r="429" spans="1:18" ht="6" customHeight="1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x14ac:dyDescent="0.2">
      <c r="A432"/>
      <c r="G432"/>
      <c r="H432"/>
      <c r="I432"/>
      <c r="J432"/>
      <c r="O432"/>
      <c r="P432"/>
      <c r="Q432"/>
      <c r="R432"/>
    </row>
    <row r="433" spans="1:18" x14ac:dyDescent="0.2">
      <c r="A433"/>
      <c r="G433"/>
      <c r="H433"/>
      <c r="I433"/>
      <c r="J433"/>
      <c r="O433"/>
      <c r="P433"/>
      <c r="Q433"/>
      <c r="R433"/>
    </row>
    <row r="434" spans="1:18" ht="6" customHeight="1" x14ac:dyDescent="0.2">
      <c r="A434"/>
      <c r="G434"/>
      <c r="H434"/>
      <c r="I434"/>
      <c r="J434"/>
      <c r="O434"/>
      <c r="P434"/>
      <c r="Q434"/>
      <c r="R434"/>
    </row>
    <row r="435" spans="1:18" ht="6" customHeight="1" x14ac:dyDescent="0.2">
      <c r="A435"/>
      <c r="G435"/>
      <c r="H435"/>
      <c r="I435"/>
      <c r="J435"/>
      <c r="O435"/>
      <c r="P435"/>
      <c r="Q435"/>
      <c r="R435"/>
    </row>
    <row r="436" spans="1:18" ht="14.5" customHeight="1" x14ac:dyDescent="0.2">
      <c r="A436"/>
      <c r="G436"/>
      <c r="H436"/>
      <c r="I436"/>
      <c r="J436"/>
      <c r="O436"/>
      <c r="P436"/>
      <c r="Q436"/>
      <c r="R436"/>
    </row>
    <row r="437" spans="1:18" ht="18.75" customHeight="1" x14ac:dyDescent="0.2">
      <c r="A437"/>
      <c r="G437"/>
      <c r="H437"/>
      <c r="I437"/>
      <c r="J437"/>
      <c r="O437"/>
      <c r="P437"/>
      <c r="Q437"/>
      <c r="R437"/>
    </row>
    <row r="438" spans="1:18" ht="18.75" customHeight="1" x14ac:dyDescent="0.2">
      <c r="A438"/>
      <c r="G438"/>
      <c r="H438"/>
      <c r="I438"/>
      <c r="J438"/>
      <c r="O438"/>
      <c r="P438"/>
      <c r="Q438"/>
      <c r="R438"/>
    </row>
    <row r="439" spans="1:18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x14ac:dyDescent="0.2">
      <c r="A448"/>
      <c r="G448"/>
      <c r="H448"/>
      <c r="I448"/>
      <c r="J448"/>
      <c r="O448"/>
      <c r="P448"/>
      <c r="Q448"/>
      <c r="R448"/>
    </row>
    <row r="449" spans="1:18" ht="18.5" customHeight="1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ht="18.5" customHeight="1" x14ac:dyDescent="0.2">
      <c r="A460"/>
      <c r="G460"/>
      <c r="H460"/>
      <c r="I460"/>
      <c r="J460"/>
      <c r="O460"/>
      <c r="P460"/>
      <c r="Q460"/>
      <c r="R460"/>
    </row>
    <row r="461" spans="1:18" ht="18.5" customHeight="1" x14ac:dyDescent="0.2">
      <c r="A461"/>
      <c r="G461"/>
      <c r="H461"/>
      <c r="I461"/>
      <c r="J461"/>
      <c r="O461"/>
      <c r="P461"/>
      <c r="Q461"/>
      <c r="R461"/>
    </row>
    <row r="462" spans="1:18" ht="18.5" customHeight="1" x14ac:dyDescent="0.2">
      <c r="A462"/>
      <c r="G462"/>
      <c r="H462"/>
      <c r="I462"/>
      <c r="J462"/>
      <c r="O462"/>
      <c r="P462"/>
      <c r="Q462"/>
      <c r="R462"/>
    </row>
    <row r="463" spans="1:18" ht="18.5" customHeight="1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ht="14.5" customHeight="1" x14ac:dyDescent="0.2">
      <c r="A472"/>
      <c r="G472"/>
      <c r="H472"/>
      <c r="I472"/>
      <c r="J472"/>
      <c r="O472"/>
      <c r="P472"/>
      <c r="Q472"/>
      <c r="R472"/>
    </row>
    <row r="473" spans="1:18" ht="18.75" customHeight="1" x14ac:dyDescent="0.2">
      <c r="A473"/>
      <c r="G473"/>
      <c r="H473"/>
      <c r="I473"/>
      <c r="J473"/>
      <c r="O473"/>
      <c r="P473"/>
      <c r="Q473"/>
      <c r="R473"/>
    </row>
    <row r="474" spans="1:18" ht="18.75" customHeight="1" x14ac:dyDescent="0.2">
      <c r="A474"/>
      <c r="G474"/>
      <c r="H474"/>
      <c r="I474"/>
      <c r="J474"/>
      <c r="O474"/>
      <c r="P474"/>
      <c r="Q474"/>
      <c r="R474"/>
    </row>
    <row r="475" spans="1:18" ht="18.75" customHeight="1" x14ac:dyDescent="0.2">
      <c r="A475"/>
      <c r="G475"/>
      <c r="H475"/>
      <c r="I475"/>
      <c r="J475"/>
      <c r="O475"/>
      <c r="P475"/>
      <c r="Q475"/>
      <c r="R475"/>
    </row>
    <row r="476" spans="1:18" x14ac:dyDescent="0.2">
      <c r="A476"/>
      <c r="G476"/>
      <c r="H476"/>
      <c r="I476"/>
      <c r="J476"/>
      <c r="O476"/>
      <c r="P476"/>
      <c r="Q476"/>
      <c r="R476"/>
    </row>
    <row r="477" spans="1:18" ht="6" customHeight="1" x14ac:dyDescent="0.2">
      <c r="A477"/>
      <c r="G477"/>
      <c r="H477"/>
      <c r="I477"/>
      <c r="J477"/>
      <c r="O477"/>
      <c r="P477"/>
      <c r="Q477"/>
      <c r="R477"/>
    </row>
    <row r="478" spans="1:18" ht="6" customHeight="1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x14ac:dyDescent="0.2">
      <c r="A481"/>
      <c r="G481"/>
      <c r="H481"/>
      <c r="I481"/>
      <c r="J481"/>
      <c r="O481"/>
      <c r="P481"/>
      <c r="Q481"/>
      <c r="R481"/>
    </row>
    <row r="482" spans="1:18" x14ac:dyDescent="0.2">
      <c r="A482"/>
      <c r="G482"/>
      <c r="H482"/>
      <c r="I482"/>
      <c r="J482"/>
      <c r="O482"/>
      <c r="P482"/>
      <c r="Q482"/>
      <c r="R482"/>
    </row>
    <row r="483" spans="1:18" ht="6" customHeight="1" x14ac:dyDescent="0.2">
      <c r="A483"/>
      <c r="G483"/>
      <c r="H483"/>
      <c r="I483"/>
      <c r="J483"/>
      <c r="O483"/>
      <c r="P483"/>
      <c r="Q483"/>
      <c r="R483"/>
    </row>
    <row r="484" spans="1:18" ht="6" customHeight="1" x14ac:dyDescent="0.2">
      <c r="A484"/>
      <c r="G484"/>
      <c r="H484"/>
      <c r="I484"/>
      <c r="J484"/>
      <c r="O484"/>
      <c r="P484"/>
      <c r="Q484"/>
      <c r="R484"/>
    </row>
    <row r="485" spans="1:18" x14ac:dyDescent="0.2">
      <c r="A485"/>
      <c r="G485"/>
      <c r="H485"/>
      <c r="I485"/>
      <c r="J485"/>
      <c r="O485"/>
      <c r="P485"/>
      <c r="Q485"/>
      <c r="R485"/>
    </row>
    <row r="486" spans="1:18" ht="18.5" customHeight="1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ht="18.5" customHeight="1" x14ac:dyDescent="0.2">
      <c r="A497"/>
      <c r="G497"/>
      <c r="H497"/>
      <c r="I497"/>
      <c r="J497"/>
      <c r="O497"/>
      <c r="P497"/>
      <c r="Q497"/>
      <c r="R497"/>
    </row>
    <row r="498" spans="1:18" ht="18.5" customHeight="1" x14ac:dyDescent="0.2">
      <c r="A498"/>
      <c r="G498"/>
      <c r="H498"/>
      <c r="I498"/>
      <c r="J498"/>
      <c r="O498"/>
      <c r="P498"/>
      <c r="Q498"/>
      <c r="R498"/>
    </row>
    <row r="499" spans="1:18" ht="18.5" customHeight="1" x14ac:dyDescent="0.2">
      <c r="A499"/>
      <c r="G499"/>
      <c r="H499"/>
      <c r="I499"/>
      <c r="J499"/>
      <c r="O499"/>
      <c r="P499"/>
      <c r="Q499"/>
      <c r="R499"/>
    </row>
    <row r="500" spans="1:18" ht="18.5" customHeight="1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x14ac:dyDescent="0.2">
      <c r="A506"/>
      <c r="G506"/>
      <c r="H506"/>
      <c r="I506"/>
      <c r="J506"/>
      <c r="O506"/>
      <c r="P506"/>
      <c r="Q506"/>
      <c r="R506"/>
    </row>
    <row r="507" spans="1:18" x14ac:dyDescent="0.2">
      <c r="A507"/>
      <c r="G507"/>
      <c r="H507"/>
      <c r="I507"/>
      <c r="J507"/>
      <c r="O507"/>
      <c r="P507"/>
      <c r="Q507"/>
      <c r="R507"/>
    </row>
    <row r="508" spans="1:18" x14ac:dyDescent="0.2">
      <c r="A508"/>
      <c r="G508"/>
      <c r="H508"/>
      <c r="I508"/>
      <c r="J508"/>
      <c r="O508"/>
      <c r="P508"/>
      <c r="Q508"/>
      <c r="R508"/>
    </row>
    <row r="509" spans="1:18" ht="6" customHeight="1" x14ac:dyDescent="0.2">
      <c r="A509"/>
      <c r="G509"/>
      <c r="H509"/>
      <c r="I509"/>
      <c r="J509"/>
      <c r="O509"/>
      <c r="P509"/>
      <c r="Q509"/>
      <c r="R509"/>
    </row>
    <row r="510" spans="1:18" ht="6" customHeight="1" x14ac:dyDescent="0.2">
      <c r="A510"/>
      <c r="G510"/>
      <c r="H510"/>
      <c r="I510"/>
      <c r="J510"/>
      <c r="O510"/>
      <c r="P510"/>
      <c r="Q510"/>
      <c r="R510"/>
    </row>
    <row r="511" spans="1:18" ht="14.5" customHeight="1" x14ac:dyDescent="0.2">
      <c r="A511"/>
      <c r="G511"/>
      <c r="H511"/>
      <c r="I511"/>
      <c r="J511"/>
      <c r="O511"/>
      <c r="P511"/>
      <c r="Q511"/>
      <c r="R511"/>
    </row>
    <row r="512" spans="1:18" ht="18.75" customHeight="1" x14ac:dyDescent="0.2">
      <c r="A512"/>
      <c r="G512"/>
      <c r="H512"/>
      <c r="I512"/>
      <c r="J512"/>
      <c r="O512"/>
      <c r="P512"/>
      <c r="Q512"/>
      <c r="R512"/>
    </row>
    <row r="513" spans="1:18" ht="18.75" customHeight="1" x14ac:dyDescent="0.2">
      <c r="A513"/>
      <c r="G513"/>
      <c r="H513"/>
      <c r="I513"/>
      <c r="J513"/>
      <c r="O513"/>
      <c r="P513"/>
      <c r="Q513"/>
      <c r="R513"/>
    </row>
    <row r="514" spans="1:18" ht="18.75" customHeight="1" x14ac:dyDescent="0.2">
      <c r="A514"/>
      <c r="G514"/>
      <c r="H514"/>
      <c r="I514"/>
      <c r="J514"/>
      <c r="O514"/>
      <c r="P514"/>
      <c r="Q514"/>
      <c r="R514"/>
    </row>
    <row r="515" spans="1:18" ht="6" customHeight="1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x14ac:dyDescent="0.2">
      <c r="A520"/>
      <c r="G520"/>
      <c r="H520"/>
      <c r="I520"/>
      <c r="J520"/>
      <c r="O520"/>
      <c r="P520"/>
      <c r="Q520"/>
      <c r="R520"/>
    </row>
    <row r="521" spans="1:18" x14ac:dyDescent="0.2">
      <c r="A521"/>
      <c r="G521"/>
      <c r="H521"/>
      <c r="I521"/>
      <c r="J521"/>
      <c r="O521"/>
      <c r="P521"/>
      <c r="Q521"/>
      <c r="R521"/>
    </row>
    <row r="522" spans="1:18" x14ac:dyDescent="0.2">
      <c r="A522"/>
      <c r="G522"/>
      <c r="H522"/>
      <c r="I522"/>
      <c r="J522"/>
      <c r="O522"/>
      <c r="P522"/>
      <c r="Q522"/>
      <c r="R522"/>
    </row>
    <row r="523" spans="1:18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0" zoomScaleNormal="110" zoomScalePageLayoutView="110" workbookViewId="0">
      <pane ySplit="5" topLeftCell="A6" activePane="bottomLeft" state="frozen"/>
      <selection activeCell="A60" sqref="A60"/>
      <selection pane="bottomLeft" activeCell="D64" sqref="D64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206" t="s">
        <v>64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202" t="s">
        <v>0</v>
      </c>
      <c r="C3" s="203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204" t="s">
        <v>25</v>
      </c>
      <c r="C4" s="205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6" t="s">
        <v>24</v>
      </c>
      <c r="C7" s="171"/>
      <c r="D7" s="22" t="s">
        <v>99</v>
      </c>
      <c r="E7" s="22" t="s">
        <v>4</v>
      </c>
      <c r="F7" s="20">
        <v>4776</v>
      </c>
      <c r="G7" s="20">
        <v>24</v>
      </c>
      <c r="H7" s="21">
        <f>F7/G7</f>
        <v>199</v>
      </c>
      <c r="I7" s="20">
        <v>265</v>
      </c>
      <c r="J7" s="20">
        <v>139</v>
      </c>
      <c r="K7" s="20">
        <v>677</v>
      </c>
      <c r="L7" s="109" t="s">
        <v>0</v>
      </c>
    </row>
    <row r="8" spans="1:12" ht="16" customHeight="1" x14ac:dyDescent="0.2">
      <c r="A8" s="114">
        <v>2</v>
      </c>
      <c r="B8" s="176" t="s">
        <v>24</v>
      </c>
      <c r="C8" s="171"/>
      <c r="D8" s="113" t="s">
        <v>71</v>
      </c>
      <c r="E8" s="109" t="s">
        <v>66</v>
      </c>
      <c r="F8" s="20">
        <v>4674</v>
      </c>
      <c r="G8" s="20">
        <v>24</v>
      </c>
      <c r="H8" s="21">
        <f>F8/G8</f>
        <v>194.75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76" t="s">
        <v>24</v>
      </c>
      <c r="C9" s="55"/>
      <c r="D9" s="113" t="s">
        <v>45</v>
      </c>
      <c r="E9" s="109" t="s">
        <v>66</v>
      </c>
      <c r="F9" s="20">
        <v>4331</v>
      </c>
      <c r="G9" s="20">
        <v>24</v>
      </c>
      <c r="H9" s="21">
        <f>F9/G9</f>
        <v>180.45833333333334</v>
      </c>
      <c r="I9" s="20">
        <v>226</v>
      </c>
      <c r="J9" s="20">
        <v>137</v>
      </c>
      <c r="K9" s="20">
        <v>590</v>
      </c>
      <c r="L9" s="109"/>
    </row>
    <row r="10" spans="1:12" ht="16" customHeight="1" x14ac:dyDescent="0.2">
      <c r="A10" s="114">
        <v>4</v>
      </c>
      <c r="B10" s="176" t="s">
        <v>24</v>
      </c>
      <c r="C10" s="55"/>
      <c r="D10" s="112" t="s">
        <v>89</v>
      </c>
      <c r="E10" s="109" t="s">
        <v>66</v>
      </c>
      <c r="F10" s="20">
        <v>4287</v>
      </c>
      <c r="G10" s="20">
        <v>24</v>
      </c>
      <c r="H10" s="21">
        <f>F10/G10</f>
        <v>178.625</v>
      </c>
      <c r="I10" s="20">
        <v>221</v>
      </c>
      <c r="J10" s="20">
        <v>104</v>
      </c>
      <c r="K10" s="20">
        <v>592</v>
      </c>
      <c r="L10" s="22" t="s">
        <v>0</v>
      </c>
    </row>
    <row r="11" spans="1:12" ht="16" customHeight="1" x14ac:dyDescent="0.2">
      <c r="A11" s="114">
        <v>5</v>
      </c>
      <c r="B11" s="176" t="s">
        <v>24</v>
      </c>
      <c r="C11" s="55"/>
      <c r="D11" s="113" t="s">
        <v>77</v>
      </c>
      <c r="E11" s="109" t="s">
        <v>69</v>
      </c>
      <c r="F11" s="20">
        <v>3716</v>
      </c>
      <c r="G11" s="20">
        <v>21</v>
      </c>
      <c r="H11" s="21">
        <f>F11/G11</f>
        <v>176.95238095238096</v>
      </c>
      <c r="I11" s="20">
        <v>241</v>
      </c>
      <c r="J11" s="20">
        <v>138</v>
      </c>
      <c r="K11" s="20">
        <v>589</v>
      </c>
      <c r="L11" s="109"/>
    </row>
    <row r="12" spans="1:12" ht="16" customHeight="1" x14ac:dyDescent="0.2">
      <c r="A12" s="114">
        <v>6</v>
      </c>
      <c r="B12" s="176" t="s">
        <v>24</v>
      </c>
      <c r="C12" s="195"/>
      <c r="D12" s="109" t="s">
        <v>114</v>
      </c>
      <c r="E12" s="109" t="s">
        <v>4</v>
      </c>
      <c r="F12" s="20">
        <v>3689</v>
      </c>
      <c r="G12" s="20">
        <v>21</v>
      </c>
      <c r="H12" s="21">
        <f>F12/G12</f>
        <v>175.66666666666666</v>
      </c>
      <c r="I12" s="20">
        <v>203</v>
      </c>
      <c r="J12" s="20">
        <v>127</v>
      </c>
      <c r="K12" s="20">
        <v>581</v>
      </c>
      <c r="L12" s="109"/>
    </row>
    <row r="13" spans="1:12" ht="16" customHeight="1" x14ac:dyDescent="0.2">
      <c r="A13" s="114">
        <v>7</v>
      </c>
      <c r="B13" s="162" t="s">
        <v>119</v>
      </c>
      <c r="C13" s="216" t="s">
        <v>149</v>
      </c>
      <c r="D13" s="109" t="s">
        <v>100</v>
      </c>
      <c r="E13" s="109" t="s">
        <v>4</v>
      </c>
      <c r="F13" s="20">
        <v>4175</v>
      </c>
      <c r="G13" s="20">
        <v>24</v>
      </c>
      <c r="H13" s="21">
        <f>F13/G13</f>
        <v>173.95833333333334</v>
      </c>
      <c r="I13" s="20">
        <v>211</v>
      </c>
      <c r="J13" s="20">
        <v>139</v>
      </c>
      <c r="K13" s="20">
        <v>600</v>
      </c>
      <c r="L13" s="109"/>
    </row>
    <row r="14" spans="1:12" ht="16" customHeight="1" x14ac:dyDescent="0.2">
      <c r="A14" s="114">
        <v>8</v>
      </c>
      <c r="B14" s="177" t="s">
        <v>118</v>
      </c>
      <c r="C14" s="55" t="s">
        <v>150</v>
      </c>
      <c r="D14" s="112" t="s">
        <v>42</v>
      </c>
      <c r="E14" s="109" t="s">
        <v>69</v>
      </c>
      <c r="F14" s="20">
        <v>2937</v>
      </c>
      <c r="G14" s="20">
        <v>17</v>
      </c>
      <c r="H14" s="21">
        <f>F14/G14</f>
        <v>172.76470588235293</v>
      </c>
      <c r="I14" s="20">
        <v>244</v>
      </c>
      <c r="J14" s="20">
        <v>127</v>
      </c>
      <c r="K14" s="20">
        <v>597</v>
      </c>
      <c r="L14" s="109"/>
    </row>
    <row r="15" spans="1:12" ht="16" customHeight="1" x14ac:dyDescent="0.2">
      <c r="A15" s="114">
        <v>9</v>
      </c>
      <c r="B15" s="176" t="s">
        <v>24</v>
      </c>
      <c r="C15" s="195"/>
      <c r="D15" s="113" t="s">
        <v>158</v>
      </c>
      <c r="E15" s="109" t="s">
        <v>90</v>
      </c>
      <c r="F15" s="20">
        <v>506</v>
      </c>
      <c r="G15" s="20">
        <v>3</v>
      </c>
      <c r="H15" s="21">
        <f>F15/G15</f>
        <v>168.66666666666666</v>
      </c>
      <c r="I15" s="20">
        <v>178</v>
      </c>
      <c r="J15" s="20">
        <v>158</v>
      </c>
      <c r="K15" s="20">
        <v>506</v>
      </c>
      <c r="L15" s="109"/>
    </row>
    <row r="16" spans="1:12" ht="16" customHeight="1" x14ac:dyDescent="0.2">
      <c r="A16" s="114">
        <v>10</v>
      </c>
      <c r="B16" s="176" t="s">
        <v>24</v>
      </c>
      <c r="C16" s="55"/>
      <c r="D16" s="113" t="s">
        <v>43</v>
      </c>
      <c r="E16" s="109" t="s">
        <v>69</v>
      </c>
      <c r="F16" s="20">
        <v>2790</v>
      </c>
      <c r="G16" s="20">
        <v>17</v>
      </c>
      <c r="H16" s="21">
        <f>F16/G16</f>
        <v>164.11764705882354</v>
      </c>
      <c r="I16" s="20">
        <v>224</v>
      </c>
      <c r="J16" s="20">
        <v>122</v>
      </c>
      <c r="K16" s="20">
        <v>516</v>
      </c>
      <c r="L16" s="109"/>
    </row>
    <row r="17" spans="1:12" ht="16" customHeight="1" x14ac:dyDescent="0.2">
      <c r="A17" s="114">
        <v>11</v>
      </c>
      <c r="B17" s="176" t="s">
        <v>24</v>
      </c>
      <c r="C17" s="195"/>
      <c r="D17" s="109" t="s">
        <v>116</v>
      </c>
      <c r="E17" s="109" t="s">
        <v>90</v>
      </c>
      <c r="F17" s="20">
        <v>1967</v>
      </c>
      <c r="G17" s="20">
        <v>12</v>
      </c>
      <c r="H17" s="21">
        <f>F17/G17</f>
        <v>163.91666666666666</v>
      </c>
      <c r="I17" s="20">
        <v>211</v>
      </c>
      <c r="J17" s="20">
        <v>132</v>
      </c>
      <c r="K17" s="20">
        <v>557</v>
      </c>
      <c r="L17" s="109"/>
    </row>
    <row r="18" spans="1:12" ht="16" customHeight="1" x14ac:dyDescent="0.2">
      <c r="A18" s="114">
        <v>12</v>
      </c>
      <c r="B18" s="176" t="s">
        <v>24</v>
      </c>
      <c r="C18" s="55" t="s">
        <v>148</v>
      </c>
      <c r="D18" s="112" t="s">
        <v>73</v>
      </c>
      <c r="E18" s="22" t="s">
        <v>14</v>
      </c>
      <c r="F18" s="20">
        <v>1952</v>
      </c>
      <c r="G18" s="20">
        <v>12</v>
      </c>
      <c r="H18" s="21">
        <f>F18/G18</f>
        <v>162.66666666666666</v>
      </c>
      <c r="I18" s="20">
        <v>226</v>
      </c>
      <c r="J18" s="20">
        <v>106</v>
      </c>
      <c r="K18" s="20">
        <v>598</v>
      </c>
      <c r="L18" s="22"/>
    </row>
    <row r="19" spans="1:12" ht="16" customHeight="1" x14ac:dyDescent="0.2">
      <c r="A19" s="114">
        <v>13</v>
      </c>
      <c r="B19" s="176" t="s">
        <v>24</v>
      </c>
      <c r="C19" s="55"/>
      <c r="D19" s="113" t="s">
        <v>30</v>
      </c>
      <c r="E19" s="109" t="s">
        <v>5</v>
      </c>
      <c r="F19" s="20">
        <v>2429</v>
      </c>
      <c r="G19" s="20">
        <v>15</v>
      </c>
      <c r="H19" s="21">
        <f>F19/G19</f>
        <v>161.93333333333334</v>
      </c>
      <c r="I19" s="20">
        <v>194</v>
      </c>
      <c r="J19" s="20">
        <v>137</v>
      </c>
      <c r="K19" s="20">
        <v>517</v>
      </c>
      <c r="L19" s="109"/>
    </row>
    <row r="20" spans="1:12" ht="16" customHeight="1" x14ac:dyDescent="0.2">
      <c r="A20" s="114">
        <v>14</v>
      </c>
      <c r="B20" s="176" t="s">
        <v>24</v>
      </c>
      <c r="C20" s="195"/>
      <c r="D20" s="109" t="s">
        <v>115</v>
      </c>
      <c r="E20" s="109" t="s">
        <v>90</v>
      </c>
      <c r="F20" s="20">
        <v>3399</v>
      </c>
      <c r="G20" s="20">
        <v>21</v>
      </c>
      <c r="H20" s="21">
        <f>F20/G20</f>
        <v>161.85714285714286</v>
      </c>
      <c r="I20" s="20">
        <v>222</v>
      </c>
      <c r="J20" s="20">
        <v>119</v>
      </c>
      <c r="K20" s="20">
        <v>529</v>
      </c>
      <c r="L20" s="109"/>
    </row>
    <row r="21" spans="1:12" ht="16" customHeight="1" x14ac:dyDescent="0.2">
      <c r="A21" s="114">
        <v>15</v>
      </c>
      <c r="B21" s="162" t="s">
        <v>119</v>
      </c>
      <c r="C21" s="55" t="s">
        <v>149</v>
      </c>
      <c r="D21" s="112" t="s">
        <v>33</v>
      </c>
      <c r="E21" s="109" t="s">
        <v>5</v>
      </c>
      <c r="F21" s="20">
        <v>2861</v>
      </c>
      <c r="G21" s="20">
        <v>18</v>
      </c>
      <c r="H21" s="21">
        <f>F21/G21</f>
        <v>158.94444444444446</v>
      </c>
      <c r="I21" s="20">
        <v>208</v>
      </c>
      <c r="J21" s="20">
        <v>108</v>
      </c>
      <c r="K21" s="20">
        <v>535</v>
      </c>
      <c r="L21" s="109" t="s">
        <v>0</v>
      </c>
    </row>
    <row r="22" spans="1:12" ht="16" customHeight="1" x14ac:dyDescent="0.2">
      <c r="A22" s="150">
        <v>16</v>
      </c>
      <c r="B22" s="162" t="s">
        <v>119</v>
      </c>
      <c r="C22" s="151" t="s">
        <v>149</v>
      </c>
      <c r="D22" s="152" t="s">
        <v>106</v>
      </c>
      <c r="E22" s="152" t="s">
        <v>5</v>
      </c>
      <c r="F22" s="154">
        <v>1891</v>
      </c>
      <c r="G22" s="154">
        <v>12</v>
      </c>
      <c r="H22" s="21">
        <f>F22/G22</f>
        <v>157.58333333333334</v>
      </c>
      <c r="I22" s="154">
        <v>210</v>
      </c>
      <c r="J22" s="154">
        <v>113</v>
      </c>
      <c r="K22" s="154">
        <v>500</v>
      </c>
      <c r="L22" s="152"/>
    </row>
    <row r="23" spans="1:12" ht="16" customHeight="1" x14ac:dyDescent="0.2">
      <c r="A23" s="114">
        <v>17</v>
      </c>
      <c r="B23" s="177" t="s">
        <v>118</v>
      </c>
      <c r="C23" s="216" t="s">
        <v>148</v>
      </c>
      <c r="D23" s="22" t="s">
        <v>117</v>
      </c>
      <c r="E23" s="22" t="s">
        <v>90</v>
      </c>
      <c r="F23" s="20">
        <v>3770</v>
      </c>
      <c r="G23" s="20">
        <v>24</v>
      </c>
      <c r="H23" s="21">
        <f>F23/G23</f>
        <v>157.08333333333334</v>
      </c>
      <c r="I23" s="20">
        <v>184</v>
      </c>
      <c r="J23" s="20">
        <v>114</v>
      </c>
      <c r="K23" s="20">
        <v>516</v>
      </c>
      <c r="L23" s="109" t="s">
        <v>0</v>
      </c>
    </row>
    <row r="24" spans="1:12" ht="16" customHeight="1" x14ac:dyDescent="0.2">
      <c r="A24" s="150">
        <v>18</v>
      </c>
      <c r="B24" s="176" t="s">
        <v>24</v>
      </c>
      <c r="C24" s="151"/>
      <c r="D24" s="152" t="s">
        <v>107</v>
      </c>
      <c r="E24" s="152" t="s">
        <v>53</v>
      </c>
      <c r="F24" s="154">
        <v>466</v>
      </c>
      <c r="G24" s="154">
        <v>3</v>
      </c>
      <c r="H24" s="21">
        <f>F24/G24</f>
        <v>155.33333333333334</v>
      </c>
      <c r="I24" s="154">
        <v>196</v>
      </c>
      <c r="J24" s="154">
        <v>119</v>
      </c>
      <c r="K24" s="154">
        <v>466</v>
      </c>
      <c r="L24" s="152"/>
    </row>
    <row r="25" spans="1:12" ht="16" customHeight="1" x14ac:dyDescent="0.2">
      <c r="A25" s="114">
        <v>19</v>
      </c>
      <c r="B25" s="162" t="s">
        <v>119</v>
      </c>
      <c r="C25" s="216" t="s">
        <v>164</v>
      </c>
      <c r="D25" s="113" t="s">
        <v>113</v>
      </c>
      <c r="E25" s="109" t="s">
        <v>14</v>
      </c>
      <c r="F25" s="20">
        <v>1832</v>
      </c>
      <c r="G25" s="20">
        <v>12</v>
      </c>
      <c r="H25" s="21">
        <f>F25/G25</f>
        <v>152.66666666666666</v>
      </c>
      <c r="I25" s="20">
        <v>173</v>
      </c>
      <c r="J25" s="20">
        <v>134</v>
      </c>
      <c r="K25" s="20">
        <v>506</v>
      </c>
      <c r="L25" s="109"/>
    </row>
    <row r="26" spans="1:12" ht="16" customHeight="1" x14ac:dyDescent="0.2">
      <c r="A26" s="114">
        <v>20</v>
      </c>
      <c r="B26" s="177" t="s">
        <v>118</v>
      </c>
      <c r="C26" s="195" t="s">
        <v>150</v>
      </c>
      <c r="D26" s="109" t="s">
        <v>37</v>
      </c>
      <c r="E26" s="109" t="s">
        <v>53</v>
      </c>
      <c r="F26" s="20">
        <v>3170</v>
      </c>
      <c r="G26" s="20">
        <v>21</v>
      </c>
      <c r="H26" s="21">
        <f>F26/G26</f>
        <v>150.95238095238096</v>
      </c>
      <c r="I26" s="20">
        <v>201</v>
      </c>
      <c r="J26" s="20">
        <v>105</v>
      </c>
      <c r="K26" s="20">
        <v>500</v>
      </c>
      <c r="L26" s="109"/>
    </row>
    <row r="27" spans="1:12" ht="16" customHeight="1" x14ac:dyDescent="0.2">
      <c r="A27" s="114">
        <v>21</v>
      </c>
      <c r="B27" s="177" t="s">
        <v>118</v>
      </c>
      <c r="C27" s="55" t="s">
        <v>150</v>
      </c>
      <c r="D27" s="113" t="s">
        <v>44</v>
      </c>
      <c r="E27" s="109" t="s">
        <v>69</v>
      </c>
      <c r="F27" s="20">
        <v>2565</v>
      </c>
      <c r="G27" s="20">
        <v>17</v>
      </c>
      <c r="H27" s="21">
        <f>F27/G27</f>
        <v>150.88235294117646</v>
      </c>
      <c r="I27" s="20">
        <v>205</v>
      </c>
      <c r="J27" s="20">
        <v>113</v>
      </c>
      <c r="K27" s="20">
        <v>520</v>
      </c>
      <c r="L27" s="109"/>
    </row>
    <row r="28" spans="1:12" ht="16" customHeight="1" x14ac:dyDescent="0.2">
      <c r="A28" s="114">
        <v>22</v>
      </c>
      <c r="B28" s="162" t="s">
        <v>119</v>
      </c>
      <c r="C28" s="216" t="s">
        <v>165</v>
      </c>
      <c r="D28" s="113" t="s">
        <v>84</v>
      </c>
      <c r="E28" s="22" t="s">
        <v>65</v>
      </c>
      <c r="F28" s="20">
        <v>1792</v>
      </c>
      <c r="G28" s="20">
        <v>12</v>
      </c>
      <c r="H28" s="21">
        <f>F28/G28</f>
        <v>149.33333333333334</v>
      </c>
      <c r="I28" s="20">
        <v>203</v>
      </c>
      <c r="J28" s="20">
        <v>95</v>
      </c>
      <c r="K28" s="20">
        <v>527</v>
      </c>
      <c r="L28" s="109" t="s">
        <v>0</v>
      </c>
    </row>
    <row r="29" spans="1:12" ht="16" customHeight="1" x14ac:dyDescent="0.2">
      <c r="A29" s="114">
        <v>23</v>
      </c>
      <c r="B29" s="177" t="s">
        <v>118</v>
      </c>
      <c r="C29" s="55" t="s">
        <v>150</v>
      </c>
      <c r="D29" s="112" t="s">
        <v>72</v>
      </c>
      <c r="E29" s="109" t="s">
        <v>14</v>
      </c>
      <c r="F29" s="20">
        <v>3135</v>
      </c>
      <c r="G29" s="20">
        <v>21</v>
      </c>
      <c r="H29" s="21">
        <f>F29/G29</f>
        <v>149.28571428571428</v>
      </c>
      <c r="I29" s="20">
        <v>177</v>
      </c>
      <c r="J29" s="20">
        <v>112</v>
      </c>
      <c r="K29" s="20">
        <v>487</v>
      </c>
      <c r="L29" s="22" t="s">
        <v>0</v>
      </c>
    </row>
    <row r="30" spans="1:12" ht="16" customHeight="1" x14ac:dyDescent="0.2">
      <c r="A30" s="114">
        <v>24</v>
      </c>
      <c r="B30" s="162" t="s">
        <v>119</v>
      </c>
      <c r="C30" s="216" t="s">
        <v>149</v>
      </c>
      <c r="D30" s="109" t="s">
        <v>38</v>
      </c>
      <c r="E30" s="109" t="s">
        <v>15</v>
      </c>
      <c r="F30" s="20">
        <v>3117</v>
      </c>
      <c r="G30" s="20">
        <v>21</v>
      </c>
      <c r="H30" s="21">
        <f>F30/G30</f>
        <v>148.42857142857142</v>
      </c>
      <c r="I30" s="20">
        <v>194</v>
      </c>
      <c r="J30" s="20">
        <v>110</v>
      </c>
      <c r="K30" s="20">
        <v>511</v>
      </c>
      <c r="L30" s="109"/>
    </row>
    <row r="31" spans="1:12" ht="16" customHeight="1" x14ac:dyDescent="0.2">
      <c r="A31" s="114">
        <v>25</v>
      </c>
      <c r="B31" s="177" t="s">
        <v>118</v>
      </c>
      <c r="C31" s="55" t="s">
        <v>148</v>
      </c>
      <c r="D31" s="113" t="s">
        <v>81</v>
      </c>
      <c r="E31" s="109" t="s">
        <v>88</v>
      </c>
      <c r="F31" s="20">
        <v>2225</v>
      </c>
      <c r="G31" s="20">
        <v>15</v>
      </c>
      <c r="H31" s="21">
        <f>F31/G31</f>
        <v>148.33333333333334</v>
      </c>
      <c r="I31" s="20">
        <v>178</v>
      </c>
      <c r="J31" s="20">
        <v>112</v>
      </c>
      <c r="K31" s="20">
        <v>497</v>
      </c>
      <c r="L31" s="109" t="s">
        <v>0</v>
      </c>
    </row>
    <row r="32" spans="1:12" ht="16" customHeight="1" x14ac:dyDescent="0.2">
      <c r="A32" s="114">
        <v>26</v>
      </c>
      <c r="B32" s="177" t="s">
        <v>118</v>
      </c>
      <c r="C32" s="216" t="s">
        <v>166</v>
      </c>
      <c r="D32" s="109" t="s">
        <v>63</v>
      </c>
      <c r="E32" s="109" t="s">
        <v>19</v>
      </c>
      <c r="F32" s="20">
        <v>3112</v>
      </c>
      <c r="G32" s="20">
        <v>21</v>
      </c>
      <c r="H32" s="21">
        <f>F32/G32</f>
        <v>148.1904761904762</v>
      </c>
      <c r="I32" s="20">
        <v>195</v>
      </c>
      <c r="J32" s="20">
        <v>104</v>
      </c>
      <c r="K32" s="20">
        <v>542</v>
      </c>
      <c r="L32" s="109" t="s">
        <v>0</v>
      </c>
    </row>
    <row r="33" spans="1:12" ht="16" customHeight="1" x14ac:dyDescent="0.2">
      <c r="A33" s="114">
        <v>27</v>
      </c>
      <c r="B33" s="177" t="s">
        <v>118</v>
      </c>
      <c r="C33" s="55" t="s">
        <v>150</v>
      </c>
      <c r="D33" s="112" t="s">
        <v>76</v>
      </c>
      <c r="E33" s="109" t="s">
        <v>88</v>
      </c>
      <c r="F33" s="20">
        <v>439</v>
      </c>
      <c r="G33" s="20">
        <v>3</v>
      </c>
      <c r="H33" s="21">
        <f>F33/G33</f>
        <v>146.33333333333334</v>
      </c>
      <c r="I33" s="20">
        <v>157</v>
      </c>
      <c r="J33" s="20">
        <v>128</v>
      </c>
      <c r="K33" s="20">
        <v>439</v>
      </c>
      <c r="L33" s="109" t="s">
        <v>0</v>
      </c>
    </row>
    <row r="34" spans="1:12" ht="16" customHeight="1" x14ac:dyDescent="0.2">
      <c r="A34" s="114">
        <v>28</v>
      </c>
      <c r="B34" s="162" t="s">
        <v>119</v>
      </c>
      <c r="C34" s="55" t="s">
        <v>149</v>
      </c>
      <c r="D34" s="113" t="s">
        <v>50</v>
      </c>
      <c r="E34" s="22" t="s">
        <v>88</v>
      </c>
      <c r="F34" s="20">
        <v>2626</v>
      </c>
      <c r="G34" s="20">
        <v>18</v>
      </c>
      <c r="H34" s="21">
        <f>F34/G34</f>
        <v>145.88888888888889</v>
      </c>
      <c r="I34" s="20">
        <v>178</v>
      </c>
      <c r="J34" s="20">
        <v>105</v>
      </c>
      <c r="K34" s="20">
        <v>498</v>
      </c>
      <c r="L34" s="111"/>
    </row>
    <row r="35" spans="1:12" ht="16" customHeight="1" x14ac:dyDescent="0.2">
      <c r="A35" s="114">
        <v>29</v>
      </c>
      <c r="B35" s="177" t="s">
        <v>118</v>
      </c>
      <c r="C35" s="195" t="s">
        <v>150</v>
      </c>
      <c r="D35" s="112" t="s">
        <v>92</v>
      </c>
      <c r="E35" s="22" t="s">
        <v>19</v>
      </c>
      <c r="F35" s="20">
        <v>1746</v>
      </c>
      <c r="G35" s="20">
        <v>12</v>
      </c>
      <c r="H35" s="21">
        <f>F35/G35</f>
        <v>145.5</v>
      </c>
      <c r="I35" s="20">
        <v>177</v>
      </c>
      <c r="J35" s="20">
        <v>95</v>
      </c>
      <c r="K35" s="20">
        <v>467</v>
      </c>
      <c r="L35" s="22"/>
    </row>
    <row r="36" spans="1:12" ht="16" customHeight="1" x14ac:dyDescent="0.2">
      <c r="A36" s="114">
        <v>30</v>
      </c>
      <c r="B36" s="177" t="s">
        <v>118</v>
      </c>
      <c r="C36" s="216" t="s">
        <v>167</v>
      </c>
      <c r="D36" s="109" t="s">
        <v>122</v>
      </c>
      <c r="E36" s="109" t="s">
        <v>14</v>
      </c>
      <c r="F36" s="20">
        <v>1733</v>
      </c>
      <c r="G36" s="20">
        <v>12</v>
      </c>
      <c r="H36" s="21">
        <f>F36/G36</f>
        <v>144.41666666666666</v>
      </c>
      <c r="I36" s="20">
        <v>175</v>
      </c>
      <c r="J36" s="20">
        <v>112</v>
      </c>
      <c r="K36" s="20">
        <v>462</v>
      </c>
      <c r="L36" s="109"/>
    </row>
    <row r="37" spans="1:12" ht="16" customHeight="1" x14ac:dyDescent="0.2">
      <c r="A37" s="114">
        <v>31</v>
      </c>
      <c r="B37" s="177" t="s">
        <v>118</v>
      </c>
      <c r="C37" s="195" t="s">
        <v>150</v>
      </c>
      <c r="D37" s="109" t="s">
        <v>109</v>
      </c>
      <c r="E37" s="109" t="s">
        <v>15</v>
      </c>
      <c r="F37" s="20">
        <v>428</v>
      </c>
      <c r="G37" s="20">
        <v>3</v>
      </c>
      <c r="H37" s="21">
        <f>F37/G37</f>
        <v>142.66666666666666</v>
      </c>
      <c r="I37" s="20">
        <v>170</v>
      </c>
      <c r="J37" s="20">
        <v>115</v>
      </c>
      <c r="K37" s="20">
        <v>428</v>
      </c>
      <c r="L37" s="109"/>
    </row>
    <row r="38" spans="1:12" ht="15.5" customHeight="1" x14ac:dyDescent="0.2">
      <c r="A38" s="114">
        <v>32</v>
      </c>
      <c r="B38" s="177" t="s">
        <v>118</v>
      </c>
      <c r="C38" s="55" t="s">
        <v>150</v>
      </c>
      <c r="D38" s="113" t="s">
        <v>70</v>
      </c>
      <c r="E38" s="109" t="s">
        <v>5</v>
      </c>
      <c r="F38" s="20">
        <v>1280</v>
      </c>
      <c r="G38" s="20">
        <v>9</v>
      </c>
      <c r="H38" s="21">
        <f>F38/G38</f>
        <v>142.22222222222223</v>
      </c>
      <c r="I38" s="20">
        <v>165</v>
      </c>
      <c r="J38" s="20">
        <v>114</v>
      </c>
      <c r="K38" s="20">
        <v>463</v>
      </c>
      <c r="L38" s="109" t="s">
        <v>0</v>
      </c>
    </row>
    <row r="39" spans="1:12" ht="15.5" customHeight="1" x14ac:dyDescent="0.2">
      <c r="A39" s="114">
        <v>33</v>
      </c>
      <c r="B39" s="177" t="s">
        <v>118</v>
      </c>
      <c r="C39" s="195" t="s">
        <v>150</v>
      </c>
      <c r="D39" s="109" t="s">
        <v>147</v>
      </c>
      <c r="E39" s="109" t="s">
        <v>65</v>
      </c>
      <c r="F39" s="20">
        <v>426</v>
      </c>
      <c r="G39" s="20">
        <v>3</v>
      </c>
      <c r="H39" s="21">
        <f>F39/G39</f>
        <v>142</v>
      </c>
      <c r="I39" s="20">
        <v>157</v>
      </c>
      <c r="J39" s="20">
        <v>134</v>
      </c>
      <c r="K39" s="20">
        <v>426</v>
      </c>
      <c r="L39" s="109"/>
    </row>
    <row r="40" spans="1:12" ht="15.5" customHeight="1" x14ac:dyDescent="0.2">
      <c r="A40" s="114">
        <v>34</v>
      </c>
      <c r="B40" s="162" t="s">
        <v>119</v>
      </c>
      <c r="C40" s="216" t="s">
        <v>168</v>
      </c>
      <c r="D40" s="112" t="s">
        <v>68</v>
      </c>
      <c r="E40" s="109" t="s">
        <v>19</v>
      </c>
      <c r="F40" s="20">
        <v>2104</v>
      </c>
      <c r="G40" s="20">
        <v>15</v>
      </c>
      <c r="H40" s="21">
        <f>F40/G40</f>
        <v>140.26666666666668</v>
      </c>
      <c r="I40" s="20">
        <v>168</v>
      </c>
      <c r="J40" s="20">
        <v>115</v>
      </c>
      <c r="K40" s="20">
        <v>479</v>
      </c>
      <c r="L40" s="22"/>
    </row>
    <row r="41" spans="1:12" ht="15.5" customHeight="1" x14ac:dyDescent="0.2">
      <c r="A41" s="114">
        <v>35</v>
      </c>
      <c r="B41" s="176" t="s">
        <v>24</v>
      </c>
      <c r="C41" s="195"/>
      <c r="D41" s="113" t="s">
        <v>82</v>
      </c>
      <c r="E41" s="109" t="s">
        <v>65</v>
      </c>
      <c r="F41" s="20">
        <v>420</v>
      </c>
      <c r="G41" s="20">
        <v>3</v>
      </c>
      <c r="H41" s="21">
        <f>F41/G41</f>
        <v>140</v>
      </c>
      <c r="I41" s="20">
        <v>165</v>
      </c>
      <c r="J41" s="20">
        <v>94</v>
      </c>
      <c r="K41" s="20">
        <v>420</v>
      </c>
      <c r="L41" s="109"/>
    </row>
    <row r="42" spans="1:12" ht="15.5" customHeight="1" x14ac:dyDescent="0.2">
      <c r="A42" s="114">
        <v>36</v>
      </c>
      <c r="B42" s="162" t="s">
        <v>119</v>
      </c>
      <c r="C42" s="216" t="s">
        <v>169</v>
      </c>
      <c r="D42" s="109" t="s">
        <v>112</v>
      </c>
      <c r="E42" s="109" t="s">
        <v>65</v>
      </c>
      <c r="F42" s="20">
        <v>1258</v>
      </c>
      <c r="G42" s="20">
        <v>9</v>
      </c>
      <c r="H42" s="21">
        <f>F42/G42</f>
        <v>139.77777777777777</v>
      </c>
      <c r="I42" s="20">
        <v>158</v>
      </c>
      <c r="J42" s="20">
        <v>107</v>
      </c>
      <c r="K42" s="20">
        <v>454</v>
      </c>
      <c r="L42" s="109"/>
    </row>
    <row r="43" spans="1:12" ht="15.5" customHeight="1" x14ac:dyDescent="0.2">
      <c r="A43" s="114">
        <v>37</v>
      </c>
      <c r="B43" s="162" t="s">
        <v>119</v>
      </c>
      <c r="C43" s="55" t="s">
        <v>149</v>
      </c>
      <c r="D43" s="113" t="s">
        <v>74</v>
      </c>
      <c r="E43" s="109" t="s">
        <v>14</v>
      </c>
      <c r="F43" s="20">
        <v>2084</v>
      </c>
      <c r="G43" s="20">
        <v>15</v>
      </c>
      <c r="H43" s="21">
        <f>F43/G43</f>
        <v>138.93333333333334</v>
      </c>
      <c r="I43" s="20">
        <v>167</v>
      </c>
      <c r="J43" s="20">
        <v>110</v>
      </c>
      <c r="K43" s="20">
        <v>438</v>
      </c>
      <c r="L43" s="109" t="s">
        <v>0</v>
      </c>
    </row>
    <row r="44" spans="1:12" ht="15.5" customHeight="1" x14ac:dyDescent="0.2">
      <c r="A44" s="114">
        <v>38</v>
      </c>
      <c r="B44" s="177" t="s">
        <v>118</v>
      </c>
      <c r="C44" s="55" t="s">
        <v>150</v>
      </c>
      <c r="D44" s="172" t="s">
        <v>75</v>
      </c>
      <c r="E44" s="158" t="s">
        <v>65</v>
      </c>
      <c r="F44" s="155">
        <v>1659</v>
      </c>
      <c r="G44" s="155">
        <v>12</v>
      </c>
      <c r="H44" s="21">
        <f>F44/G44</f>
        <v>138.25</v>
      </c>
      <c r="I44" s="155">
        <v>163</v>
      </c>
      <c r="J44" s="155">
        <v>112</v>
      </c>
      <c r="K44" s="155">
        <v>470</v>
      </c>
      <c r="L44" s="158"/>
    </row>
    <row r="45" spans="1:12" ht="15.5" customHeight="1" x14ac:dyDescent="0.2">
      <c r="A45" s="114">
        <v>39</v>
      </c>
      <c r="B45" s="162" t="s">
        <v>119</v>
      </c>
      <c r="C45" s="216" t="s">
        <v>168</v>
      </c>
      <c r="D45" s="109" t="s">
        <v>141</v>
      </c>
      <c r="E45" s="109" t="s">
        <v>15</v>
      </c>
      <c r="F45" s="20">
        <v>828</v>
      </c>
      <c r="G45" s="20">
        <v>6</v>
      </c>
      <c r="H45" s="21">
        <f>F45/G45</f>
        <v>138</v>
      </c>
      <c r="I45" s="20">
        <v>167</v>
      </c>
      <c r="J45" s="20">
        <v>106</v>
      </c>
      <c r="K45" s="20">
        <v>435</v>
      </c>
      <c r="L45" s="109"/>
    </row>
    <row r="46" spans="1:12" ht="15.5" customHeight="1" x14ac:dyDescent="0.2">
      <c r="A46" s="114">
        <v>40</v>
      </c>
      <c r="B46" s="162" t="s">
        <v>119</v>
      </c>
      <c r="C46" s="216" t="s">
        <v>170</v>
      </c>
      <c r="D46" s="156" t="s">
        <v>126</v>
      </c>
      <c r="E46" s="153" t="s">
        <v>53</v>
      </c>
      <c r="F46" s="155">
        <v>1242</v>
      </c>
      <c r="G46" s="155">
        <v>9</v>
      </c>
      <c r="H46" s="21">
        <f>F46/G46</f>
        <v>138</v>
      </c>
      <c r="I46" s="155">
        <v>199</v>
      </c>
      <c r="J46" s="155">
        <v>99</v>
      </c>
      <c r="K46" s="155">
        <v>458</v>
      </c>
      <c r="L46" s="153"/>
    </row>
    <row r="47" spans="1:12" ht="15.5" customHeight="1" x14ac:dyDescent="0.2">
      <c r="A47" s="114">
        <v>41</v>
      </c>
      <c r="B47" s="177" t="s">
        <v>118</v>
      </c>
      <c r="C47" s="216" t="s">
        <v>171</v>
      </c>
      <c r="D47" s="109" t="s">
        <v>108</v>
      </c>
      <c r="E47" s="109" t="s">
        <v>88</v>
      </c>
      <c r="F47" s="20">
        <v>2480</v>
      </c>
      <c r="G47" s="20">
        <v>18</v>
      </c>
      <c r="H47" s="21">
        <f>F47/G47</f>
        <v>137.77777777777777</v>
      </c>
      <c r="I47" s="20">
        <v>181</v>
      </c>
      <c r="J47" s="20">
        <v>105</v>
      </c>
      <c r="K47" s="20">
        <v>458</v>
      </c>
      <c r="L47" s="109"/>
    </row>
    <row r="48" spans="1:12" ht="15.5" customHeight="1" x14ac:dyDescent="0.2">
      <c r="A48" s="114">
        <v>42</v>
      </c>
      <c r="B48" s="162" t="s">
        <v>119</v>
      </c>
      <c r="C48" s="216" t="s">
        <v>170</v>
      </c>
      <c r="D48" s="172" t="s">
        <v>80</v>
      </c>
      <c r="E48" s="153" t="s">
        <v>53</v>
      </c>
      <c r="F48" s="155">
        <v>1622</v>
      </c>
      <c r="G48" s="155">
        <v>12</v>
      </c>
      <c r="H48" s="21">
        <f>F48/G48</f>
        <v>135.16666666666666</v>
      </c>
      <c r="I48" s="155">
        <v>192</v>
      </c>
      <c r="J48" s="155">
        <v>90</v>
      </c>
      <c r="K48" s="155">
        <v>474</v>
      </c>
      <c r="L48" s="158" t="s">
        <v>0</v>
      </c>
    </row>
    <row r="49" spans="1:12" ht="15.5" customHeight="1" x14ac:dyDescent="0.2">
      <c r="A49" s="114">
        <v>43</v>
      </c>
      <c r="B49" s="177" t="s">
        <v>118</v>
      </c>
      <c r="C49" s="216" t="s">
        <v>148</v>
      </c>
      <c r="D49" s="153" t="s">
        <v>105</v>
      </c>
      <c r="E49" s="153" t="s">
        <v>5</v>
      </c>
      <c r="F49" s="155">
        <v>1209</v>
      </c>
      <c r="G49" s="155">
        <v>9</v>
      </c>
      <c r="H49" s="21">
        <f>F49/G49</f>
        <v>134.33333333333334</v>
      </c>
      <c r="I49" s="155">
        <v>160</v>
      </c>
      <c r="J49" s="155">
        <v>111</v>
      </c>
      <c r="K49" s="155">
        <v>426</v>
      </c>
      <c r="L49" s="153"/>
    </row>
    <row r="50" spans="1:12" ht="15.5" customHeight="1" x14ac:dyDescent="0.2">
      <c r="A50" s="114">
        <v>44</v>
      </c>
      <c r="B50" s="177" t="s">
        <v>118</v>
      </c>
      <c r="C50" s="216" t="s">
        <v>166</v>
      </c>
      <c r="D50" s="109" t="s">
        <v>111</v>
      </c>
      <c r="E50" s="109" t="s">
        <v>65</v>
      </c>
      <c r="F50" s="20">
        <v>1204</v>
      </c>
      <c r="G50" s="20">
        <v>9</v>
      </c>
      <c r="H50" s="21">
        <f>F50/G50</f>
        <v>133.77777777777777</v>
      </c>
      <c r="I50" s="20">
        <v>184</v>
      </c>
      <c r="J50" s="20">
        <v>98</v>
      </c>
      <c r="K50" s="20">
        <v>475</v>
      </c>
      <c r="L50" s="109"/>
    </row>
    <row r="51" spans="1:12" ht="15.5" customHeight="1" x14ac:dyDescent="0.2">
      <c r="A51" s="114">
        <v>45</v>
      </c>
      <c r="B51" s="177" t="s">
        <v>118</v>
      </c>
      <c r="C51" s="216" t="s">
        <v>167</v>
      </c>
      <c r="D51" s="153" t="s">
        <v>142</v>
      </c>
      <c r="E51" s="153" t="s">
        <v>88</v>
      </c>
      <c r="F51" s="155">
        <v>1196</v>
      </c>
      <c r="G51" s="155">
        <v>9</v>
      </c>
      <c r="H51" s="21">
        <f>F51/G51</f>
        <v>132.88888888888889</v>
      </c>
      <c r="I51" s="155">
        <v>155</v>
      </c>
      <c r="J51" s="155">
        <v>101</v>
      </c>
      <c r="K51" s="155">
        <v>435</v>
      </c>
      <c r="L51" s="153"/>
    </row>
    <row r="52" spans="1:12" ht="15.5" customHeight="1" x14ac:dyDescent="0.2">
      <c r="A52" s="150">
        <v>46</v>
      </c>
      <c r="B52" s="177" t="s">
        <v>118</v>
      </c>
      <c r="C52" s="151" t="s">
        <v>148</v>
      </c>
      <c r="D52" s="214" t="s">
        <v>103</v>
      </c>
      <c r="E52" s="214" t="s">
        <v>19</v>
      </c>
      <c r="F52" s="215">
        <v>1563</v>
      </c>
      <c r="G52" s="215">
        <v>12</v>
      </c>
      <c r="H52" s="21">
        <f>F52/G52</f>
        <v>130.25</v>
      </c>
      <c r="I52" s="215">
        <v>153</v>
      </c>
      <c r="J52" s="215">
        <v>101</v>
      </c>
      <c r="K52" s="215">
        <v>423</v>
      </c>
      <c r="L52" s="214"/>
    </row>
    <row r="53" spans="1:12" ht="15.5" customHeight="1" x14ac:dyDescent="0.2">
      <c r="A53" s="114">
        <v>47</v>
      </c>
      <c r="B53" s="177" t="s">
        <v>118</v>
      </c>
      <c r="C53" s="195" t="s">
        <v>150</v>
      </c>
      <c r="D53" s="153" t="s">
        <v>123</v>
      </c>
      <c r="E53" s="153" t="s">
        <v>90</v>
      </c>
      <c r="F53" s="155">
        <v>1556</v>
      </c>
      <c r="G53" s="155">
        <v>12</v>
      </c>
      <c r="H53" s="21">
        <f>F53/G53</f>
        <v>129.66666666666666</v>
      </c>
      <c r="I53" s="155">
        <v>159</v>
      </c>
      <c r="J53" s="155">
        <v>113</v>
      </c>
      <c r="K53" s="155">
        <v>418</v>
      </c>
      <c r="L53" s="153"/>
    </row>
    <row r="54" spans="1:12" ht="15.5" customHeight="1" x14ac:dyDescent="0.2">
      <c r="A54" s="114">
        <v>48</v>
      </c>
      <c r="B54" s="176" t="s">
        <v>24</v>
      </c>
      <c r="C54" s="195"/>
      <c r="D54" s="109" t="s">
        <v>124</v>
      </c>
      <c r="E54" s="109" t="s">
        <v>15</v>
      </c>
      <c r="F54" s="20">
        <v>1062</v>
      </c>
      <c r="G54" s="20">
        <v>9</v>
      </c>
      <c r="H54" s="21">
        <f>F54/G54</f>
        <v>118</v>
      </c>
      <c r="I54" s="20">
        <v>147</v>
      </c>
      <c r="J54" s="20">
        <v>92</v>
      </c>
      <c r="K54" s="20">
        <v>382</v>
      </c>
      <c r="L54" s="109"/>
    </row>
    <row r="55" spans="1:12" ht="15.5" customHeight="1" x14ac:dyDescent="0.2">
      <c r="A55" s="114">
        <v>49</v>
      </c>
      <c r="B55" s="176" t="s">
        <v>24</v>
      </c>
      <c r="C55" s="195"/>
      <c r="D55" s="153" t="s">
        <v>136</v>
      </c>
      <c r="E55" s="153" t="s">
        <v>15</v>
      </c>
      <c r="F55" s="155">
        <v>1377</v>
      </c>
      <c r="G55" s="155">
        <v>12</v>
      </c>
      <c r="H55" s="21">
        <f>F55/G55</f>
        <v>114.75</v>
      </c>
      <c r="I55" s="155">
        <v>144</v>
      </c>
      <c r="J55" s="155">
        <v>91</v>
      </c>
      <c r="K55" s="155">
        <v>374</v>
      </c>
      <c r="L55" s="153"/>
    </row>
    <row r="56" spans="1:12" ht="15.5" customHeight="1" x14ac:dyDescent="0.2">
      <c r="A56" s="114">
        <v>50</v>
      </c>
      <c r="B56" s="162" t="s">
        <v>119</v>
      </c>
      <c r="C56" s="216" t="s">
        <v>164</v>
      </c>
      <c r="D56" s="158" t="s">
        <v>110</v>
      </c>
      <c r="E56" s="158" t="s">
        <v>65</v>
      </c>
      <c r="F56" s="155">
        <v>1025</v>
      </c>
      <c r="G56" s="155">
        <v>9</v>
      </c>
      <c r="H56" s="21">
        <f>F56/G56</f>
        <v>113.88888888888889</v>
      </c>
      <c r="I56" s="155">
        <v>130</v>
      </c>
      <c r="J56" s="155">
        <v>91</v>
      </c>
      <c r="K56" s="155">
        <v>362</v>
      </c>
      <c r="L56" s="153" t="s">
        <v>0</v>
      </c>
    </row>
    <row r="57" spans="1:12" ht="15.5" customHeight="1" x14ac:dyDescent="0.2">
      <c r="A57" s="114">
        <v>51</v>
      </c>
      <c r="B57" s="177" t="s">
        <v>118</v>
      </c>
      <c r="C57" s="195" t="s">
        <v>150</v>
      </c>
      <c r="D57" s="158" t="s">
        <v>153</v>
      </c>
      <c r="E57" s="158" t="s">
        <v>65</v>
      </c>
      <c r="F57" s="155">
        <v>674</v>
      </c>
      <c r="G57" s="155">
        <v>6</v>
      </c>
      <c r="H57" s="21">
        <f>F57/G57</f>
        <v>112.33333333333333</v>
      </c>
      <c r="I57" s="155">
        <v>132</v>
      </c>
      <c r="J57" s="155">
        <v>83</v>
      </c>
      <c r="K57" s="155">
        <v>376</v>
      </c>
      <c r="L57" s="153" t="s">
        <v>0</v>
      </c>
    </row>
    <row r="58" spans="1:12" ht="15.5" customHeight="1" x14ac:dyDescent="0.2">
      <c r="A58" s="114">
        <v>52</v>
      </c>
      <c r="B58" s="177" t="s">
        <v>118</v>
      </c>
      <c r="C58" s="55" t="s">
        <v>150</v>
      </c>
      <c r="D58" s="158" t="s">
        <v>87</v>
      </c>
      <c r="E58" s="158" t="s">
        <v>15</v>
      </c>
      <c r="F58" s="155">
        <v>663</v>
      </c>
      <c r="G58" s="155">
        <v>6</v>
      </c>
      <c r="H58" s="21">
        <f>F58/G58</f>
        <v>110.5</v>
      </c>
      <c r="I58" s="155">
        <v>144</v>
      </c>
      <c r="J58" s="155">
        <v>80</v>
      </c>
      <c r="K58" s="155">
        <v>355</v>
      </c>
      <c r="L58" s="158"/>
    </row>
    <row r="59" spans="1:12" ht="15.5" customHeight="1" x14ac:dyDescent="0.2">
      <c r="A59" s="114">
        <v>53</v>
      </c>
      <c r="B59" s="176" t="s">
        <v>24</v>
      </c>
      <c r="C59" s="195"/>
      <c r="D59" s="156" t="s">
        <v>78</v>
      </c>
      <c r="E59" s="153" t="s">
        <v>15</v>
      </c>
      <c r="F59" s="155">
        <v>652</v>
      </c>
      <c r="G59" s="155">
        <v>6</v>
      </c>
      <c r="H59" s="21">
        <f>F59/G59</f>
        <v>108.66666666666667</v>
      </c>
      <c r="I59" s="155">
        <v>122</v>
      </c>
      <c r="J59" s="155">
        <v>91</v>
      </c>
      <c r="K59" s="155">
        <v>327</v>
      </c>
      <c r="L59" s="153"/>
    </row>
    <row r="60" spans="1:12" ht="15.5" customHeight="1" x14ac:dyDescent="0.2">
      <c r="A60" s="114">
        <v>54</v>
      </c>
      <c r="B60" s="176" t="s">
        <v>24</v>
      </c>
      <c r="C60" s="195"/>
      <c r="D60" s="153" t="s">
        <v>137</v>
      </c>
      <c r="E60" s="153" t="s">
        <v>19</v>
      </c>
      <c r="F60" s="155">
        <v>320</v>
      </c>
      <c r="G60" s="155">
        <v>3</v>
      </c>
      <c r="H60" s="21">
        <f>F60/G60</f>
        <v>106.66666666666667</v>
      </c>
      <c r="I60" s="155">
        <v>127</v>
      </c>
      <c r="J60" s="155">
        <v>93</v>
      </c>
      <c r="K60" s="155">
        <v>320</v>
      </c>
      <c r="L60" s="153"/>
    </row>
    <row r="61" spans="1:12" ht="15.5" customHeight="1" x14ac:dyDescent="0.2">
      <c r="A61" s="114">
        <v>55</v>
      </c>
      <c r="B61" s="176" t="s">
        <v>24</v>
      </c>
      <c r="C61" s="195"/>
      <c r="D61" s="153" t="s">
        <v>98</v>
      </c>
      <c r="E61" s="153" t="s">
        <v>4</v>
      </c>
      <c r="F61" s="155">
        <v>292</v>
      </c>
      <c r="G61" s="155">
        <v>3</v>
      </c>
      <c r="H61" s="21">
        <f>F61/G61</f>
        <v>97.333333333333329</v>
      </c>
      <c r="I61" s="155">
        <v>104</v>
      </c>
      <c r="J61" s="155">
        <v>91</v>
      </c>
      <c r="K61" s="155">
        <v>292</v>
      </c>
      <c r="L61" s="153"/>
    </row>
    <row r="62" spans="1:12" ht="15.5" customHeight="1" x14ac:dyDescent="0.2">
      <c r="A62" s="178">
        <v>56</v>
      </c>
      <c r="B62" s="176" t="s">
        <v>24</v>
      </c>
      <c r="C62" s="195"/>
      <c r="D62" s="153" t="s">
        <v>36</v>
      </c>
      <c r="E62" s="153" t="s">
        <v>53</v>
      </c>
      <c r="F62" s="155">
        <v>1600</v>
      </c>
      <c r="G62" s="155">
        <v>18</v>
      </c>
      <c r="H62" s="21">
        <f>F62/G62</f>
        <v>88.888888888888886</v>
      </c>
      <c r="I62" s="155">
        <v>126</v>
      </c>
      <c r="J62" s="155">
        <v>66</v>
      </c>
      <c r="K62" s="155">
        <v>312</v>
      </c>
      <c r="L62" s="153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2">
    <sortCondition descending="1" ref="H7"/>
  </sortState>
  <mergeCells count="3">
    <mergeCell ref="B3:C3"/>
    <mergeCell ref="B4:C4"/>
    <mergeCell ref="A1:L1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B32" sqref="B32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207" t="s">
        <v>31</v>
      </c>
      <c r="C1" s="207"/>
      <c r="D1" s="207"/>
      <c r="E1" s="207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 x14ac:dyDescent="0.25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 x14ac:dyDescent="0.25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 x14ac:dyDescent="0.25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 x14ac:dyDescent="0.25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 x14ac:dyDescent="0.25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 x14ac:dyDescent="0.25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 x14ac:dyDescent="0.25">
      <c r="A12"/>
      <c r="B12" s="12">
        <v>8</v>
      </c>
      <c r="C12" s="14" t="s">
        <v>115</v>
      </c>
      <c r="D12" s="15" t="s">
        <v>90</v>
      </c>
      <c r="E12" s="12">
        <v>222</v>
      </c>
      <c r="F12"/>
    </row>
    <row r="13" spans="1:8" s="4" customFormat="1" ht="19" x14ac:dyDescent="0.25">
      <c r="A13"/>
      <c r="B13" s="12">
        <v>9</v>
      </c>
      <c r="C13" s="14" t="s">
        <v>89</v>
      </c>
      <c r="D13" s="15" t="s">
        <v>66</v>
      </c>
      <c r="E13" s="12">
        <v>221</v>
      </c>
    </row>
    <row r="14" spans="1:8" s="4" customFormat="1" ht="19" x14ac:dyDescent="0.25">
      <c r="B14" s="12">
        <v>10</v>
      </c>
      <c r="C14" s="14" t="s">
        <v>116</v>
      </c>
      <c r="D14" s="15" t="s">
        <v>90</v>
      </c>
      <c r="E14" s="12">
        <v>211</v>
      </c>
    </row>
    <row r="15" spans="1:8" s="4" customFormat="1" ht="19" x14ac:dyDescent="0.25">
      <c r="B15" s="12">
        <v>10</v>
      </c>
      <c r="C15" s="14" t="s">
        <v>100</v>
      </c>
      <c r="D15" s="15" t="s">
        <v>4</v>
      </c>
      <c r="E15" s="12">
        <v>211</v>
      </c>
      <c r="F15"/>
    </row>
    <row r="16" spans="1:8" ht="19" x14ac:dyDescent="0.25">
      <c r="A16" s="4"/>
      <c r="B16" s="12">
        <v>12</v>
      </c>
      <c r="C16" s="14" t="s">
        <v>106</v>
      </c>
      <c r="D16" s="15" t="s">
        <v>5</v>
      </c>
      <c r="E16" s="12">
        <v>210</v>
      </c>
      <c r="F16" s="4"/>
    </row>
    <row r="17" spans="1:6" ht="19" x14ac:dyDescent="0.25">
      <c r="A17" s="4"/>
      <c r="B17" s="12">
        <v>13</v>
      </c>
      <c r="C17" s="14" t="s">
        <v>33</v>
      </c>
      <c r="D17" s="15" t="s">
        <v>5</v>
      </c>
      <c r="E17" s="12">
        <v>208</v>
      </c>
      <c r="F17" s="7" t="s">
        <v>0</v>
      </c>
    </row>
    <row r="18" spans="1:6" s="4" customFormat="1" ht="19" x14ac:dyDescent="0.25">
      <c r="B18" s="12">
        <v>14</v>
      </c>
      <c r="C18" s="14" t="s">
        <v>44</v>
      </c>
      <c r="D18" s="15" t="s">
        <v>69</v>
      </c>
      <c r="E18" s="12">
        <v>205</v>
      </c>
    </row>
    <row r="19" spans="1:6" ht="19" x14ac:dyDescent="0.25">
      <c r="B19" s="12">
        <v>15</v>
      </c>
      <c r="C19" s="14" t="s">
        <v>114</v>
      </c>
      <c r="D19" s="15" t="s">
        <v>4</v>
      </c>
      <c r="E19" s="12">
        <v>203</v>
      </c>
    </row>
    <row r="20" spans="1:6" s="4" customFormat="1" ht="19" x14ac:dyDescent="0.25">
      <c r="A20"/>
      <c r="B20" s="12">
        <v>15</v>
      </c>
      <c r="C20" s="14" t="s">
        <v>84</v>
      </c>
      <c r="D20" s="15" t="s">
        <v>65</v>
      </c>
      <c r="E20" s="12">
        <v>203</v>
      </c>
      <c r="F20"/>
    </row>
    <row r="21" spans="1:6" ht="19" x14ac:dyDescent="0.25">
      <c r="A21" s="4"/>
      <c r="B21" s="12">
        <v>17</v>
      </c>
      <c r="C21" s="14" t="s">
        <v>37</v>
      </c>
      <c r="D21" s="15" t="s">
        <v>53</v>
      </c>
      <c r="E21" s="12">
        <v>201</v>
      </c>
      <c r="F21" s="7" t="s">
        <v>0</v>
      </c>
    </row>
  </sheetData>
  <sortState ref="A7:F21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B29" sqref="B29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207" t="s">
        <v>32</v>
      </c>
      <c r="C1" s="207"/>
      <c r="D1" s="207"/>
      <c r="E1" s="207"/>
      <c r="F1" s="207"/>
      <c r="G1" s="207"/>
      <c r="H1" s="207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208" t="s">
        <v>27</v>
      </c>
      <c r="F3" s="209"/>
      <c r="G3" s="210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A8"/>
      <c r="B8" s="12">
        <v>3</v>
      </c>
      <c r="C8" s="15" t="s">
        <v>100</v>
      </c>
      <c r="D8" s="15" t="s">
        <v>4</v>
      </c>
      <c r="E8" s="10">
        <v>195</v>
      </c>
      <c r="F8" s="10">
        <v>211</v>
      </c>
      <c r="G8" s="10">
        <v>194</v>
      </c>
      <c r="H8" s="12">
        <f>SUM(E8:G8)</f>
        <v>600</v>
      </c>
      <c r="I8"/>
      <c r="J8"/>
    </row>
    <row r="9" spans="1:10" ht="19" x14ac:dyDescent="0.25">
      <c r="A9" s="4"/>
      <c r="B9" s="12">
        <v>4</v>
      </c>
      <c r="C9" s="15" t="s">
        <v>73</v>
      </c>
      <c r="D9" s="15" t="s">
        <v>14</v>
      </c>
      <c r="E9" s="161">
        <v>226</v>
      </c>
      <c r="F9" s="161">
        <v>188</v>
      </c>
      <c r="G9" s="161">
        <v>184</v>
      </c>
      <c r="H9" s="12">
        <f>SUM(E9:G9)</f>
        <v>598</v>
      </c>
      <c r="I9" s="4"/>
    </row>
    <row r="10" spans="1:10" ht="19" x14ac:dyDescent="0.25">
      <c r="A10" s="4"/>
      <c r="B10" s="12">
        <v>5</v>
      </c>
      <c r="C10" s="15" t="s">
        <v>42</v>
      </c>
      <c r="D10" s="15" t="s">
        <v>69</v>
      </c>
      <c r="E10" s="10">
        <v>207</v>
      </c>
      <c r="F10" s="10">
        <v>205</v>
      </c>
      <c r="G10" s="10">
        <v>185</v>
      </c>
      <c r="H10" s="12">
        <f>SUM(E10:G10)</f>
        <v>597</v>
      </c>
      <c r="I10" s="7" t="s">
        <v>0</v>
      </c>
    </row>
    <row r="11" spans="1:10" ht="19" x14ac:dyDescent="0.25">
      <c r="B11" s="12">
        <v>6</v>
      </c>
      <c r="C11" s="15" t="s">
        <v>89</v>
      </c>
      <c r="D11" s="15" t="s">
        <v>66</v>
      </c>
      <c r="E11" s="161">
        <v>221</v>
      </c>
      <c r="F11" s="161">
        <v>193</v>
      </c>
      <c r="G11" s="161">
        <v>178</v>
      </c>
      <c r="H11" s="12">
        <f>SUM(E11:G11)</f>
        <v>592</v>
      </c>
      <c r="I11" s="4"/>
    </row>
    <row r="12" spans="1:10" s="4" customFormat="1" ht="19" x14ac:dyDescent="0.25">
      <c r="B12" s="12">
        <v>7</v>
      </c>
      <c r="C12" s="15" t="s">
        <v>45</v>
      </c>
      <c r="D12" s="15" t="s">
        <v>66</v>
      </c>
      <c r="E12" s="10">
        <v>181</v>
      </c>
      <c r="F12" s="10">
        <v>226</v>
      </c>
      <c r="G12" s="10">
        <v>183</v>
      </c>
      <c r="H12" s="12">
        <f>SUM(E12:G12)</f>
        <v>590</v>
      </c>
      <c r="I12" s="7"/>
    </row>
    <row r="13" spans="1:10" ht="19" x14ac:dyDescent="0.25">
      <c r="A13" s="4"/>
      <c r="B13" s="12">
        <v>8</v>
      </c>
      <c r="C13" s="15" t="s">
        <v>77</v>
      </c>
      <c r="D13" s="15" t="s">
        <v>69</v>
      </c>
      <c r="E13" s="10">
        <v>155</v>
      </c>
      <c r="F13" s="10">
        <v>199</v>
      </c>
      <c r="G13" s="10">
        <v>235</v>
      </c>
      <c r="H13" s="12">
        <f>SUM(E13:G13)</f>
        <v>589</v>
      </c>
    </row>
    <row r="14" spans="1:10" s="4" customFormat="1" ht="19" x14ac:dyDescent="0.25">
      <c r="A14"/>
      <c r="B14" s="12">
        <v>9</v>
      </c>
      <c r="C14" s="110" t="s">
        <v>114</v>
      </c>
      <c r="D14" s="110" t="s">
        <v>4</v>
      </c>
      <c r="E14" s="213">
        <v>187</v>
      </c>
      <c r="F14" s="213">
        <v>191</v>
      </c>
      <c r="G14" s="213">
        <v>203</v>
      </c>
      <c r="H14" s="12">
        <f>SUM(E14:G14)</f>
        <v>581</v>
      </c>
      <c r="I14"/>
    </row>
    <row r="15" spans="1:10" ht="19" x14ac:dyDescent="0.25">
      <c r="A15" s="4"/>
      <c r="B15" s="148">
        <v>10</v>
      </c>
      <c r="C15" s="149" t="s">
        <v>116</v>
      </c>
      <c r="D15" s="149" t="s">
        <v>90</v>
      </c>
      <c r="E15" s="164">
        <v>177</v>
      </c>
      <c r="F15" s="164">
        <v>211</v>
      </c>
      <c r="G15" s="164">
        <v>169</v>
      </c>
      <c r="H15" s="12">
        <f>SUM(E15:G15)</f>
        <v>557</v>
      </c>
      <c r="I15" s="4"/>
    </row>
    <row r="16" spans="1:10" s="4" customFormat="1" ht="19" x14ac:dyDescent="0.25">
      <c r="B16" s="148">
        <v>11</v>
      </c>
      <c r="C16" s="149" t="s">
        <v>63</v>
      </c>
      <c r="D16" s="149" t="s">
        <v>93</v>
      </c>
      <c r="E16" s="144">
        <v>189</v>
      </c>
      <c r="F16" s="144">
        <v>171</v>
      </c>
      <c r="G16" s="144">
        <v>182</v>
      </c>
      <c r="H16" s="12">
        <f>SUM(E16:G16)</f>
        <v>542</v>
      </c>
      <c r="I16"/>
    </row>
    <row r="17" spans="1:9" ht="19" x14ac:dyDescent="0.25">
      <c r="B17" s="148">
        <v>12</v>
      </c>
      <c r="C17" s="149" t="s">
        <v>33</v>
      </c>
      <c r="D17" s="149" t="s">
        <v>5</v>
      </c>
      <c r="E17" s="144">
        <v>158</v>
      </c>
      <c r="F17" s="144">
        <v>169</v>
      </c>
      <c r="G17" s="144">
        <v>208</v>
      </c>
      <c r="H17" s="12">
        <f>SUM(E17:G17)</f>
        <v>535</v>
      </c>
    </row>
    <row r="18" spans="1:9" ht="19" x14ac:dyDescent="0.25">
      <c r="A18" t="s">
        <v>0</v>
      </c>
      <c r="B18" s="148">
        <v>13</v>
      </c>
      <c r="C18" s="149" t="s">
        <v>115</v>
      </c>
      <c r="D18" s="149" t="s">
        <v>90</v>
      </c>
      <c r="E18" s="164">
        <v>148</v>
      </c>
      <c r="F18" s="164">
        <v>159</v>
      </c>
      <c r="G18" s="164">
        <v>222</v>
      </c>
      <c r="H18" s="12">
        <f>SUM(E18:G18)</f>
        <v>529</v>
      </c>
      <c r="I18" s="4"/>
    </row>
    <row r="19" spans="1:9" s="4" customFormat="1" ht="19" x14ac:dyDescent="0.25">
      <c r="A19"/>
      <c r="B19" s="148">
        <v>14</v>
      </c>
      <c r="C19" s="149" t="s">
        <v>84</v>
      </c>
      <c r="D19" s="149" t="s">
        <v>65</v>
      </c>
      <c r="E19" s="144">
        <v>203</v>
      </c>
      <c r="F19" s="144">
        <v>144</v>
      </c>
      <c r="G19" s="144">
        <v>180</v>
      </c>
      <c r="H19" s="160">
        <f>SUM(E19:G19)</f>
        <v>527</v>
      </c>
      <c r="I19"/>
    </row>
    <row r="20" spans="1:9" ht="19" x14ac:dyDescent="0.25">
      <c r="A20" s="4"/>
      <c r="B20" s="148">
        <v>15</v>
      </c>
      <c r="C20" s="149" t="s">
        <v>44</v>
      </c>
      <c r="D20" s="149" t="s">
        <v>69</v>
      </c>
      <c r="E20" s="144">
        <v>146</v>
      </c>
      <c r="F20" s="144">
        <v>205</v>
      </c>
      <c r="G20" s="144">
        <v>169</v>
      </c>
      <c r="H20" s="160">
        <f>SUM(E20:G20)</f>
        <v>520</v>
      </c>
      <c r="I20" s="4"/>
    </row>
    <row r="21" spans="1:9" s="4" customFormat="1" ht="19" x14ac:dyDescent="0.25">
      <c r="B21" s="148">
        <v>16</v>
      </c>
      <c r="C21" s="149" t="s">
        <v>30</v>
      </c>
      <c r="D21" s="149" t="s">
        <v>5</v>
      </c>
      <c r="E21" s="144">
        <v>164</v>
      </c>
      <c r="F21" s="144">
        <v>185</v>
      </c>
      <c r="G21" s="144">
        <v>168</v>
      </c>
      <c r="H21" s="160">
        <f>SUM(E21:G21)</f>
        <v>517</v>
      </c>
      <c r="I21"/>
    </row>
    <row r="22" spans="1:9" ht="19" x14ac:dyDescent="0.25">
      <c r="B22" s="148">
        <v>17</v>
      </c>
      <c r="C22" s="149" t="s">
        <v>117</v>
      </c>
      <c r="D22" s="149" t="s">
        <v>90</v>
      </c>
      <c r="E22" s="144">
        <v>180</v>
      </c>
      <c r="F22" s="144">
        <v>154</v>
      </c>
      <c r="G22" s="144">
        <v>182</v>
      </c>
      <c r="H22" s="160">
        <f>SUM(E22:G22)</f>
        <v>516</v>
      </c>
    </row>
    <row r="23" spans="1:9" s="4" customFormat="1" ht="19" x14ac:dyDescent="0.25">
      <c r="A23"/>
      <c r="B23" s="148">
        <v>17</v>
      </c>
      <c r="C23" s="149" t="s">
        <v>43</v>
      </c>
      <c r="D23" s="149" t="s">
        <v>69</v>
      </c>
      <c r="E23" s="144">
        <v>164</v>
      </c>
      <c r="F23" s="144">
        <v>172</v>
      </c>
      <c r="G23" s="144">
        <v>180</v>
      </c>
      <c r="H23" s="160">
        <f>SUM(E23:G23)</f>
        <v>516</v>
      </c>
      <c r="I23"/>
    </row>
    <row r="24" spans="1:9" ht="19" x14ac:dyDescent="0.25">
      <c r="B24" s="148">
        <v>19</v>
      </c>
      <c r="C24" s="149" t="s">
        <v>38</v>
      </c>
      <c r="D24" s="149" t="s">
        <v>15</v>
      </c>
      <c r="E24" s="144">
        <v>155</v>
      </c>
      <c r="F24" s="144">
        <v>162</v>
      </c>
      <c r="G24" s="144">
        <v>194</v>
      </c>
      <c r="H24" s="160">
        <f>SUM(E24:G24)</f>
        <v>511</v>
      </c>
    </row>
    <row r="25" spans="1:9" ht="19" x14ac:dyDescent="0.25">
      <c r="B25" s="148">
        <v>20</v>
      </c>
      <c r="C25" s="149" t="s">
        <v>102</v>
      </c>
      <c r="D25" s="149" t="s">
        <v>14</v>
      </c>
      <c r="E25" s="144">
        <v>173</v>
      </c>
      <c r="F25" s="144">
        <v>164</v>
      </c>
      <c r="G25" s="144">
        <v>169</v>
      </c>
      <c r="H25" s="160">
        <f>SUM(E25:G25)</f>
        <v>506</v>
      </c>
    </row>
    <row r="26" spans="1:9" ht="19" x14ac:dyDescent="0.25">
      <c r="B26" s="148">
        <v>20</v>
      </c>
      <c r="C26" s="149" t="s">
        <v>158</v>
      </c>
      <c r="D26" s="149" t="s">
        <v>90</v>
      </c>
      <c r="E26" s="144">
        <v>170</v>
      </c>
      <c r="F26" s="144">
        <v>158</v>
      </c>
      <c r="G26" s="144">
        <v>178</v>
      </c>
      <c r="H26" s="160">
        <f>SUM(E26:G26)</f>
        <v>506</v>
      </c>
    </row>
    <row r="27" spans="1:9" ht="19" x14ac:dyDescent="0.25">
      <c r="B27" s="148">
        <v>22</v>
      </c>
      <c r="C27" s="149" t="s">
        <v>37</v>
      </c>
      <c r="D27" s="149" t="s">
        <v>53</v>
      </c>
      <c r="E27" s="144">
        <v>199</v>
      </c>
      <c r="F27" s="144">
        <v>147</v>
      </c>
      <c r="G27" s="144">
        <v>154</v>
      </c>
      <c r="H27" s="160">
        <f>SUM(E27:G27)</f>
        <v>500</v>
      </c>
    </row>
    <row r="28" spans="1:9" ht="19" x14ac:dyDescent="0.25">
      <c r="A28" t="s">
        <v>0</v>
      </c>
      <c r="B28" s="148">
        <v>22</v>
      </c>
      <c r="C28" s="149" t="s">
        <v>106</v>
      </c>
      <c r="D28" s="149" t="s">
        <v>5</v>
      </c>
      <c r="E28" s="144">
        <v>210</v>
      </c>
      <c r="F28" s="144">
        <v>113</v>
      </c>
      <c r="G28" s="144">
        <v>177</v>
      </c>
      <c r="H28" s="160">
        <f>SUM(E28:G28)</f>
        <v>500</v>
      </c>
    </row>
  </sheetData>
  <sortState ref="A8:I28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B18" sqref="B18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11" t="s">
        <v>13</v>
      </c>
      <c r="B1" s="211" t="s">
        <v>21</v>
      </c>
      <c r="C1" s="211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12"/>
      <c r="B2" s="212"/>
      <c r="C2" s="212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>D5/9</f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1632</v>
      </c>
      <c r="E6" s="81">
        <f>D6/9</f>
        <v>181.33333333333334</v>
      </c>
      <c r="F6" s="20">
        <v>9</v>
      </c>
    </row>
    <row r="7" spans="1:6" x14ac:dyDescent="0.25">
      <c r="A7" s="20">
        <v>4</v>
      </c>
      <c r="B7" s="22" t="s">
        <v>90</v>
      </c>
      <c r="C7" s="20" t="s">
        <v>54</v>
      </c>
      <c r="D7" s="80">
        <v>1543</v>
      </c>
      <c r="E7" s="81">
        <f>D7/9</f>
        <v>171.44444444444446</v>
      </c>
      <c r="F7" s="20">
        <v>9</v>
      </c>
    </row>
    <row r="8" spans="1:6" x14ac:dyDescent="0.25">
      <c r="A8" s="20">
        <v>5</v>
      </c>
      <c r="B8" s="22" t="s">
        <v>88</v>
      </c>
      <c r="C8" s="20" t="s">
        <v>55</v>
      </c>
      <c r="D8" s="80">
        <v>1451</v>
      </c>
      <c r="E8" s="81">
        <f>D8/9</f>
        <v>161.22222222222223</v>
      </c>
      <c r="F8" s="20">
        <v>2</v>
      </c>
    </row>
    <row r="9" spans="1:6" x14ac:dyDescent="0.25">
      <c r="A9" s="20">
        <v>6</v>
      </c>
      <c r="B9" s="22" t="s">
        <v>5</v>
      </c>
      <c r="C9" s="20" t="s">
        <v>55</v>
      </c>
      <c r="D9" s="80">
        <v>1441</v>
      </c>
      <c r="E9" s="81">
        <f>D9/9</f>
        <v>160.11111111111111</v>
      </c>
      <c r="F9" s="20">
        <v>7</v>
      </c>
    </row>
    <row r="10" spans="1:6" x14ac:dyDescent="0.25">
      <c r="A10" s="20">
        <v>7</v>
      </c>
      <c r="B10" s="22" t="s">
        <v>14</v>
      </c>
      <c r="C10" s="20" t="s">
        <v>54</v>
      </c>
      <c r="D10" s="80">
        <v>1439</v>
      </c>
      <c r="E10" s="81">
        <f>D10/9</f>
        <v>159.88888888888889</v>
      </c>
      <c r="F10" s="20">
        <v>2</v>
      </c>
    </row>
    <row r="11" spans="1:6" x14ac:dyDescent="0.25">
      <c r="A11" s="20">
        <v>8</v>
      </c>
      <c r="B11" s="22" t="s">
        <v>19</v>
      </c>
      <c r="C11" s="20" t="s">
        <v>55</v>
      </c>
      <c r="D11" s="80">
        <v>1423</v>
      </c>
      <c r="E11" s="81">
        <f>D11/9</f>
        <v>158.11111111111111</v>
      </c>
      <c r="F11" s="20">
        <v>1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>D12/9</f>
        <v>151.11111111111111</v>
      </c>
      <c r="F12" s="20">
        <v>6</v>
      </c>
    </row>
    <row r="13" spans="1:6" x14ac:dyDescent="0.25">
      <c r="A13" s="20">
        <v>10</v>
      </c>
      <c r="B13" s="22" t="s">
        <v>53</v>
      </c>
      <c r="C13" s="20" t="s">
        <v>55</v>
      </c>
      <c r="D13" s="80">
        <v>1334</v>
      </c>
      <c r="E13" s="81">
        <f>D13/9</f>
        <v>148.22222222222223</v>
      </c>
      <c r="F13" s="20">
        <v>10</v>
      </c>
    </row>
    <row r="14" spans="1:6" x14ac:dyDescent="0.25">
      <c r="A14" s="20">
        <v>11</v>
      </c>
      <c r="B14" s="22" t="s">
        <v>15</v>
      </c>
      <c r="C14" s="20" t="s">
        <v>55</v>
      </c>
      <c r="D14" s="80">
        <v>1306</v>
      </c>
      <c r="E14" s="81">
        <f>D14/9</f>
        <v>145.11111111111111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2019-12-17T12:06:31Z</cp:lastPrinted>
  <dcterms:created xsi:type="dcterms:W3CDTF">2013-12-12T08:29:36Z</dcterms:created>
  <dcterms:modified xsi:type="dcterms:W3CDTF">2020-01-21T09:59:13Z</dcterms:modified>
</cp:coreProperties>
</file>