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rafollum/Documents/"/>
    </mc:Choice>
  </mc:AlternateContent>
  <xr:revisionPtr revIDLastSave="0" documentId="13_ncr:1_{EAB7381A-2883-FC4B-9852-DFFDB00251BC}" xr6:coauthVersionLast="45" xr6:coauthVersionMax="45" xr10:uidLastSave="{00000000-0000-0000-0000-000000000000}"/>
  <bookViews>
    <workbookView xWindow="420" yWindow="1060" windowWidth="29940" windowHeight="16940" xr2:uid="{9250E45B-1DBD-CE41-ADB6-31509AF4C261}"/>
  </bookViews>
  <sheets>
    <sheet name="Innledende" sheetId="1" r:id="rId1"/>
    <sheet name="Fina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4" i="1" l="1"/>
  <c r="G35" i="1"/>
  <c r="G33" i="1"/>
  <c r="G32" i="1"/>
  <c r="G31" i="1"/>
  <c r="K16" i="2"/>
  <c r="K15" i="2"/>
  <c r="K14" i="2"/>
  <c r="K12" i="2"/>
  <c r="K13" i="2"/>
  <c r="K11" i="2"/>
  <c r="K10" i="2"/>
  <c r="K9" i="2"/>
  <c r="K8" i="2"/>
  <c r="K7" i="2"/>
  <c r="L26" i="2"/>
  <c r="L27" i="2"/>
  <c r="L25" i="2"/>
  <c r="L28" i="2"/>
  <c r="L24" i="2"/>
  <c r="J22" i="1"/>
  <c r="J24" i="1"/>
  <c r="J23" i="1"/>
  <c r="J21" i="1"/>
  <c r="J20" i="1"/>
  <c r="J19" i="1"/>
  <c r="J18" i="1"/>
  <c r="J17" i="1"/>
  <c r="J16" i="1"/>
  <c r="J15" i="1"/>
  <c r="J14" i="1"/>
  <c r="J11" i="1"/>
  <c r="J13" i="1"/>
  <c r="J12" i="1"/>
  <c r="J10" i="1"/>
  <c r="J9" i="1"/>
  <c r="J8" i="1"/>
  <c r="S9" i="1" l="1"/>
  <c r="S11" i="1"/>
  <c r="S13" i="1"/>
  <c r="S10" i="1"/>
  <c r="S12" i="1"/>
  <c r="S15" i="1"/>
  <c r="S14" i="1"/>
  <c r="S16" i="1"/>
</calcChain>
</file>

<file path=xl/sharedStrings.xml><?xml version="1.0" encoding="utf-8"?>
<sst xmlns="http://schemas.openxmlformats.org/spreadsheetml/2006/main" count="92" uniqueCount="62">
  <si>
    <t>Plassering</t>
  </si>
  <si>
    <t>Spiller</t>
  </si>
  <si>
    <t>Runde 1</t>
  </si>
  <si>
    <t>Runde 2</t>
  </si>
  <si>
    <t>Runde 3</t>
  </si>
  <si>
    <t>Runde 4</t>
  </si>
  <si>
    <t>Runde 5</t>
  </si>
  <si>
    <t>Runde 6</t>
  </si>
  <si>
    <t>HCP per serie</t>
  </si>
  <si>
    <t>Totalt</t>
  </si>
  <si>
    <t>Totalt u/hcp</t>
  </si>
  <si>
    <t>Lisa Vetting</t>
  </si>
  <si>
    <t>Paul Boyle</t>
  </si>
  <si>
    <t>Kjell Thorsrudhagen</t>
  </si>
  <si>
    <t>Grethe Danielsen</t>
  </si>
  <si>
    <t>Gaute Skar-Hovde</t>
  </si>
  <si>
    <t>Irene T. Danielsen</t>
  </si>
  <si>
    <t>Trond Erik Riise</t>
  </si>
  <si>
    <t>Øyvind Christiansen</t>
  </si>
  <si>
    <t>Arild Heltne</t>
  </si>
  <si>
    <t>Øivind B. Nordhagen</t>
  </si>
  <si>
    <t>JUNIOR</t>
  </si>
  <si>
    <t>Christian D. Otting</t>
  </si>
  <si>
    <t>Mathias D. Otting</t>
  </si>
  <si>
    <t>Isak T. Danielsen</t>
  </si>
  <si>
    <t>Noah T. Danielsen</t>
  </si>
  <si>
    <t>Madelen T Danielsen</t>
  </si>
  <si>
    <t>Double</t>
  </si>
  <si>
    <t>Resultat</t>
  </si>
  <si>
    <t>Mellomspill</t>
  </si>
  <si>
    <t>Spillere</t>
  </si>
  <si>
    <t>Serie 1</t>
  </si>
  <si>
    <t>Serie 2</t>
  </si>
  <si>
    <t>Serie 3</t>
  </si>
  <si>
    <t>hcp</t>
  </si>
  <si>
    <t>FINALE</t>
  </si>
  <si>
    <t>Score inkluderer hcp</t>
  </si>
  <si>
    <t>Klubbmesterskap 2020</t>
  </si>
  <si>
    <t>Bo Bengtsen</t>
  </si>
  <si>
    <t>Kristian Malme</t>
  </si>
  <si>
    <t>Tore Danielsen</t>
  </si>
  <si>
    <t>Bendik Hestad</t>
  </si>
  <si>
    <t>Svein Erik Jenset</t>
  </si>
  <si>
    <t>Bo</t>
  </si>
  <si>
    <t>Gaute</t>
  </si>
  <si>
    <t>Paul</t>
  </si>
  <si>
    <t>Øivind</t>
  </si>
  <si>
    <t>Bendik</t>
  </si>
  <si>
    <t>Svein Erik</t>
  </si>
  <si>
    <t>Lisa</t>
  </si>
  <si>
    <t>Kristian</t>
  </si>
  <si>
    <t>Trond Erik</t>
  </si>
  <si>
    <t>Tore</t>
  </si>
  <si>
    <t>Mathias</t>
  </si>
  <si>
    <t>Kjell</t>
  </si>
  <si>
    <t>Irene</t>
  </si>
  <si>
    <t>Arild</t>
  </si>
  <si>
    <t>Øyvind</t>
  </si>
  <si>
    <t>Grethe</t>
  </si>
  <si>
    <t>Tina K. Gravem</t>
  </si>
  <si>
    <t>Tina</t>
  </si>
  <si>
    <t>Birk Gussiås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</si>
</sst>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Lucida Sans Unicode"/>
      <family val="2"/>
    </font>
    <font>
      <u/>
      <sz val="10"/>
      <name val="Lucida Sans Unicode"/>
      <family val="2"/>
    </font>
    <font>
      <b/>
      <sz val="11"/>
      <name val="Lucida Sans Unicode"/>
      <family val="2"/>
    </font>
    <font>
      <b/>
      <sz val="10"/>
      <name val="Lucida Sans Unicode"/>
      <family val="2"/>
    </font>
    <font>
      <sz val="10"/>
      <name val="Arial"/>
      <family val="2"/>
    </font>
    <font>
      <b/>
      <sz val="18"/>
      <color theme="1"/>
      <name val="Calibri (Brødtekst)"/>
    </font>
    <font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6" xfId="0" applyFont="1" applyBorder="1"/>
    <xf numFmtId="0" fontId="3" fillId="0" borderId="1" xfId="0" applyFont="1" applyBorder="1"/>
    <xf numFmtId="0" fontId="4" fillId="0" borderId="1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0" xfId="0" applyFont="1"/>
    <xf numFmtId="0" fontId="4" fillId="0" borderId="15" xfId="0" applyFont="1" applyBorder="1" applyAlignment="1">
      <alignment vertical="top"/>
    </xf>
    <xf numFmtId="0" fontId="3" fillId="0" borderId="16" xfId="0" applyFont="1" applyBorder="1" applyAlignment="1">
      <alignment vertical="top"/>
    </xf>
    <xf numFmtId="0" fontId="6" fillId="0" borderId="17" xfId="0" applyFont="1" applyBorder="1" applyAlignment="1">
      <alignment vertical="top"/>
    </xf>
    <xf numFmtId="0" fontId="7" fillId="0" borderId="18" xfId="0" applyFont="1" applyBorder="1"/>
    <xf numFmtId="0" fontId="0" fillId="0" borderId="2" xfId="0" applyBorder="1"/>
    <xf numFmtId="0" fontId="0" fillId="0" borderId="19" xfId="0" applyBorder="1"/>
    <xf numFmtId="0" fontId="7" fillId="0" borderId="0" xfId="0" applyFont="1"/>
    <xf numFmtId="0" fontId="7" fillId="0" borderId="20" xfId="0" applyFont="1" applyBorder="1"/>
    <xf numFmtId="0" fontId="0" fillId="0" borderId="3" xfId="0" applyBorder="1"/>
    <xf numFmtId="0" fontId="0" fillId="0" borderId="21" xfId="0" applyBorder="1"/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6" fillId="0" borderId="26" xfId="0" applyFont="1" applyBorder="1"/>
    <xf numFmtId="0" fontId="3" fillId="0" borderId="27" xfId="0" applyFont="1" applyBorder="1" applyAlignment="1">
      <alignment horizontal="center"/>
    </xf>
    <xf numFmtId="0" fontId="3" fillId="0" borderId="11" xfId="0" applyFont="1" applyBorder="1"/>
    <xf numFmtId="0" fontId="3" fillId="0" borderId="0" xfId="0" applyFont="1" applyAlignment="1">
      <alignment horizontal="right" vertical="top"/>
    </xf>
    <xf numFmtId="0" fontId="3" fillId="0" borderId="28" xfId="0" applyFont="1" applyBorder="1" applyAlignment="1">
      <alignment horizontal="center"/>
    </xf>
    <xf numFmtId="0" fontId="3" fillId="0" borderId="30" xfId="0" applyFont="1" applyBorder="1"/>
    <xf numFmtId="0" fontId="3" fillId="0" borderId="29" xfId="0" applyFont="1" applyBorder="1"/>
    <xf numFmtId="0" fontId="3" fillId="0" borderId="8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21" xfId="0" applyFont="1" applyBorder="1"/>
    <xf numFmtId="0" fontId="2" fillId="0" borderId="0" xfId="0" applyFont="1"/>
    <xf numFmtId="0" fontId="9" fillId="0" borderId="0" xfId="0" applyFont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0" xfId="0" applyFont="1"/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31" xfId="0" applyFont="1" applyBorder="1"/>
    <xf numFmtId="0" fontId="0" fillId="0" borderId="4" xfId="0" applyBorder="1"/>
    <xf numFmtId="0" fontId="0" fillId="0" borderId="32" xfId="0" applyBorder="1"/>
    <xf numFmtId="0" fontId="3" fillId="0" borderId="0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68A8E-2480-384C-8EFD-80084E62B96D}">
  <dimension ref="A3:S35"/>
  <sheetViews>
    <sheetView tabSelected="1" topLeftCell="A6" zoomScaleNormal="100" workbookViewId="0">
      <selection activeCell="C33" sqref="C33"/>
    </sheetView>
  </sheetViews>
  <sheetFormatPr baseColWidth="10" defaultRowHeight="18" customHeight="1"/>
  <cols>
    <col min="2" max="2" width="24.5" customWidth="1"/>
    <col min="9" max="9" width="12" customWidth="1"/>
    <col min="11" max="11" width="14.83203125" customWidth="1"/>
  </cols>
  <sheetData>
    <row r="3" spans="1:19" ht="18" customHeight="1">
      <c r="B3" s="52" t="s">
        <v>37</v>
      </c>
    </row>
    <row r="6" spans="1:19" ht="18" customHeight="1" thickBot="1"/>
    <row r="7" spans="1:19" ht="18" customHeight="1" thickTop="1">
      <c r="A7" s="6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6" t="s">
        <v>7</v>
      </c>
      <c r="I7" s="6" t="s">
        <v>8</v>
      </c>
      <c r="J7" s="6" t="s">
        <v>9</v>
      </c>
      <c r="K7" s="6" t="s">
        <v>10</v>
      </c>
      <c r="L7" s="58"/>
      <c r="O7" s="10" t="s">
        <v>27</v>
      </c>
      <c r="P7" s="11"/>
      <c r="Q7" s="12" t="s">
        <v>28</v>
      </c>
      <c r="R7" s="13"/>
      <c r="S7" s="14"/>
    </row>
    <row r="8" spans="1:19" ht="18" customHeight="1" thickBot="1">
      <c r="A8" s="4">
        <v>1</v>
      </c>
      <c r="B8" s="4" t="s">
        <v>18</v>
      </c>
      <c r="C8" s="4">
        <v>246</v>
      </c>
      <c r="D8" s="4">
        <v>201</v>
      </c>
      <c r="E8" s="4">
        <v>216</v>
      </c>
      <c r="F8" s="4">
        <v>235</v>
      </c>
      <c r="G8" s="4">
        <v>182</v>
      </c>
      <c r="H8" s="4">
        <v>190</v>
      </c>
      <c r="I8" s="4">
        <v>19</v>
      </c>
      <c r="J8" s="7">
        <f>SUM(C8:H8)+(I8*6)</f>
        <v>1384</v>
      </c>
      <c r="K8" s="4">
        <v>1270</v>
      </c>
      <c r="O8" s="15"/>
      <c r="P8" s="16"/>
      <c r="Q8" s="20"/>
      <c r="R8" s="18"/>
      <c r="S8" s="19"/>
    </row>
    <row r="9" spans="1:19" ht="18" customHeight="1">
      <c r="A9" s="3">
        <v>2</v>
      </c>
      <c r="B9" s="3" t="s">
        <v>17</v>
      </c>
      <c r="C9" s="3">
        <v>214</v>
      </c>
      <c r="D9" s="3">
        <v>229</v>
      </c>
      <c r="E9" s="3">
        <v>259</v>
      </c>
      <c r="F9" s="3">
        <v>191</v>
      </c>
      <c r="G9" s="3">
        <v>203</v>
      </c>
      <c r="H9" s="3">
        <v>218</v>
      </c>
      <c r="I9" s="3">
        <v>11</v>
      </c>
      <c r="J9" s="8">
        <f>SUM(C9:H9)+(I9*6)</f>
        <v>1380</v>
      </c>
      <c r="K9" s="3">
        <v>1314</v>
      </c>
      <c r="N9">
        <v>1</v>
      </c>
      <c r="O9" s="15" t="s">
        <v>58</v>
      </c>
      <c r="P9" s="56" t="s">
        <v>57</v>
      </c>
      <c r="Q9" s="57">
        <v>1204</v>
      </c>
      <c r="R9" s="18">
        <v>1384</v>
      </c>
      <c r="S9" s="19">
        <f>SUM(Q9:R9)</f>
        <v>2588</v>
      </c>
    </row>
    <row r="10" spans="1:19" ht="18" customHeight="1">
      <c r="A10" s="2">
        <v>3</v>
      </c>
      <c r="B10" s="2" t="s">
        <v>16</v>
      </c>
      <c r="C10" s="2">
        <v>213</v>
      </c>
      <c r="D10" s="2">
        <v>200</v>
      </c>
      <c r="E10" s="2">
        <v>190</v>
      </c>
      <c r="F10" s="2">
        <v>166</v>
      </c>
      <c r="G10" s="2">
        <v>194</v>
      </c>
      <c r="H10" s="2">
        <v>170</v>
      </c>
      <c r="I10" s="2">
        <v>22</v>
      </c>
      <c r="J10" s="5">
        <f>SUM(C10:H10)+(I10*6)</f>
        <v>1265</v>
      </c>
      <c r="K10" s="2">
        <v>1133</v>
      </c>
      <c r="N10">
        <v>2</v>
      </c>
      <c r="O10" s="15" t="s">
        <v>53</v>
      </c>
      <c r="P10" s="16" t="s">
        <v>50</v>
      </c>
      <c r="Q10" s="17">
        <v>1246</v>
      </c>
      <c r="R10" s="18">
        <v>1237</v>
      </c>
      <c r="S10" s="19">
        <f>SUM(Q10:R10)</f>
        <v>2483</v>
      </c>
    </row>
    <row r="11" spans="1:19" ht="18" customHeight="1">
      <c r="A11" s="2">
        <v>4</v>
      </c>
      <c r="B11" s="2" t="s">
        <v>40</v>
      </c>
      <c r="C11" s="2">
        <v>193</v>
      </c>
      <c r="D11" s="2">
        <v>170</v>
      </c>
      <c r="E11" s="2">
        <v>189</v>
      </c>
      <c r="F11" s="2">
        <v>222</v>
      </c>
      <c r="G11" s="2">
        <v>203</v>
      </c>
      <c r="H11" s="2">
        <v>202</v>
      </c>
      <c r="I11" s="2">
        <v>12</v>
      </c>
      <c r="J11" s="5">
        <f>SUM(C11:H11)+(I11*6)</f>
        <v>1251</v>
      </c>
      <c r="K11" s="2">
        <v>1179</v>
      </c>
      <c r="N11">
        <v>3</v>
      </c>
      <c r="O11" s="15" t="s">
        <v>55</v>
      </c>
      <c r="P11" s="16" t="s">
        <v>56</v>
      </c>
      <c r="Q11" s="17">
        <v>1265</v>
      </c>
      <c r="R11" s="18">
        <v>1193</v>
      </c>
      <c r="S11" s="19">
        <f>SUM(Q11:R11)</f>
        <v>2458</v>
      </c>
    </row>
    <row r="12" spans="1:19" ht="18" customHeight="1">
      <c r="A12" s="2">
        <v>5</v>
      </c>
      <c r="B12" s="2" t="s">
        <v>23</v>
      </c>
      <c r="C12" s="2">
        <v>161</v>
      </c>
      <c r="D12" s="2">
        <v>204</v>
      </c>
      <c r="E12" s="2">
        <v>200</v>
      </c>
      <c r="F12" s="2">
        <v>179</v>
      </c>
      <c r="G12" s="2">
        <v>186</v>
      </c>
      <c r="H12" s="2">
        <v>178</v>
      </c>
      <c r="I12" s="2">
        <v>23</v>
      </c>
      <c r="J12" s="5">
        <f>SUM(C12:H12)+(I12*6)</f>
        <v>1246</v>
      </c>
      <c r="K12" s="2">
        <v>1108</v>
      </c>
      <c r="O12" s="15" t="s">
        <v>49</v>
      </c>
      <c r="P12" s="16" t="s">
        <v>51</v>
      </c>
      <c r="Q12" s="17">
        <v>1044</v>
      </c>
      <c r="R12" s="18">
        <v>1380</v>
      </c>
      <c r="S12" s="19">
        <f>SUM(Q12:R12)</f>
        <v>2424</v>
      </c>
    </row>
    <row r="13" spans="1:19" ht="18" customHeight="1">
      <c r="A13" s="2">
        <v>6</v>
      </c>
      <c r="B13" s="2" t="s">
        <v>12</v>
      </c>
      <c r="C13" s="2">
        <v>167</v>
      </c>
      <c r="D13" s="2">
        <v>191</v>
      </c>
      <c r="E13" s="2">
        <v>167</v>
      </c>
      <c r="F13" s="2">
        <v>198</v>
      </c>
      <c r="G13" s="2">
        <v>172</v>
      </c>
      <c r="H13" s="2">
        <v>170</v>
      </c>
      <c r="I13" s="2">
        <v>29</v>
      </c>
      <c r="J13" s="5">
        <f>SUM(C13:H13)+(I13*6)</f>
        <v>1239</v>
      </c>
      <c r="K13" s="2">
        <v>1065</v>
      </c>
      <c r="O13" s="15" t="s">
        <v>54</v>
      </c>
      <c r="P13" s="16" t="s">
        <v>52</v>
      </c>
      <c r="Q13" s="17">
        <v>1163</v>
      </c>
      <c r="R13" s="18">
        <v>1251</v>
      </c>
      <c r="S13" s="19">
        <f>SUM(Q13:R13)</f>
        <v>2414</v>
      </c>
    </row>
    <row r="14" spans="1:19" ht="18" customHeight="1">
      <c r="A14" s="2">
        <v>7</v>
      </c>
      <c r="B14" s="2" t="s">
        <v>39</v>
      </c>
      <c r="C14" s="2">
        <v>204</v>
      </c>
      <c r="D14" s="2">
        <v>228</v>
      </c>
      <c r="E14" s="2">
        <v>185</v>
      </c>
      <c r="F14" s="2">
        <v>176</v>
      </c>
      <c r="G14" s="2">
        <v>179</v>
      </c>
      <c r="H14" s="2">
        <v>199</v>
      </c>
      <c r="I14" s="2">
        <v>11</v>
      </c>
      <c r="J14" s="5">
        <f>SUM(C14:H14)+(I14*6)</f>
        <v>1237</v>
      </c>
      <c r="K14" s="2">
        <v>1171</v>
      </c>
      <c r="O14" s="15" t="s">
        <v>45</v>
      </c>
      <c r="P14" s="16" t="s">
        <v>46</v>
      </c>
      <c r="Q14" s="17">
        <v>1239</v>
      </c>
      <c r="R14" s="18">
        <v>1096</v>
      </c>
      <c r="S14" s="19">
        <f>SUM(Q14:R14)</f>
        <v>2335</v>
      </c>
    </row>
    <row r="15" spans="1:19" ht="18" customHeight="1">
      <c r="A15" s="2">
        <v>8</v>
      </c>
      <c r="B15" s="2" t="s">
        <v>14</v>
      </c>
      <c r="C15" s="2">
        <v>225</v>
      </c>
      <c r="D15" s="2">
        <v>168</v>
      </c>
      <c r="E15" s="2">
        <v>191</v>
      </c>
      <c r="F15" s="2">
        <v>183</v>
      </c>
      <c r="G15" s="2">
        <v>147</v>
      </c>
      <c r="H15" s="2">
        <v>176</v>
      </c>
      <c r="I15" s="2">
        <v>19</v>
      </c>
      <c r="J15" s="5">
        <f>SUM(C15:H15)+(I15*6)</f>
        <v>1204</v>
      </c>
      <c r="K15" s="2">
        <v>1090</v>
      </c>
      <c r="O15" s="15" t="s">
        <v>48</v>
      </c>
      <c r="P15" s="16" t="s">
        <v>47</v>
      </c>
      <c r="Q15" s="17">
        <v>1017</v>
      </c>
      <c r="R15" s="18">
        <v>1179</v>
      </c>
      <c r="S15" s="19">
        <f>SUM(Q15:R15)</f>
        <v>2196</v>
      </c>
    </row>
    <row r="16" spans="1:19" ht="18" customHeight="1">
      <c r="A16" s="2">
        <v>9</v>
      </c>
      <c r="B16" s="2" t="s">
        <v>19</v>
      </c>
      <c r="C16" s="2">
        <v>174</v>
      </c>
      <c r="D16" s="2">
        <v>168</v>
      </c>
      <c r="E16" s="2">
        <v>202</v>
      </c>
      <c r="F16" s="2">
        <v>224</v>
      </c>
      <c r="G16" s="2">
        <v>160</v>
      </c>
      <c r="H16" s="2">
        <v>181</v>
      </c>
      <c r="I16" s="2">
        <v>14</v>
      </c>
      <c r="J16" s="5">
        <f>SUM(C16:H16)+(I16*6)</f>
        <v>1193</v>
      </c>
      <c r="K16" s="2">
        <v>1109</v>
      </c>
      <c r="O16" s="15" t="s">
        <v>43</v>
      </c>
      <c r="P16" s="16" t="s">
        <v>44</v>
      </c>
      <c r="Q16" s="17">
        <v>998</v>
      </c>
      <c r="R16" s="18">
        <v>1167</v>
      </c>
      <c r="S16" s="19">
        <f>SUM(Q16:R16)</f>
        <v>2165</v>
      </c>
    </row>
    <row r="17" spans="1:19" ht="18" customHeight="1">
      <c r="A17" s="2">
        <v>10</v>
      </c>
      <c r="B17" s="2" t="s">
        <v>59</v>
      </c>
      <c r="C17" s="2">
        <v>162</v>
      </c>
      <c r="D17" s="2">
        <v>202</v>
      </c>
      <c r="E17" s="2">
        <v>175</v>
      </c>
      <c r="F17" s="2">
        <v>154</v>
      </c>
      <c r="G17" s="2">
        <v>159</v>
      </c>
      <c r="H17" s="2">
        <v>172</v>
      </c>
      <c r="I17" s="2">
        <v>27</v>
      </c>
      <c r="J17" s="5">
        <f>SUM(C17:H17)+(I17*6)</f>
        <v>1186</v>
      </c>
      <c r="K17" s="2">
        <v>1024</v>
      </c>
      <c r="O17" s="21"/>
      <c r="P17" s="22"/>
      <c r="Q17" s="23"/>
      <c r="R17" s="24"/>
      <c r="S17" s="25"/>
    </row>
    <row r="18" spans="1:19" ht="18" customHeight="1" thickBot="1">
      <c r="A18" s="4">
        <v>11</v>
      </c>
      <c r="B18" s="4" t="s">
        <v>41</v>
      </c>
      <c r="C18" s="4">
        <v>196</v>
      </c>
      <c r="D18" s="4">
        <v>188</v>
      </c>
      <c r="E18" s="4">
        <v>193</v>
      </c>
      <c r="F18" s="4">
        <v>167</v>
      </c>
      <c r="G18" s="4">
        <v>189</v>
      </c>
      <c r="H18" s="4">
        <v>186</v>
      </c>
      <c r="I18" s="4">
        <v>10</v>
      </c>
      <c r="J18" s="7">
        <f>SUM(C18:H18)+(I18*6)</f>
        <v>1179</v>
      </c>
      <c r="K18" s="4">
        <v>1119</v>
      </c>
    </row>
    <row r="19" spans="1:19" ht="18" customHeight="1">
      <c r="A19" s="3">
        <v>12</v>
      </c>
      <c r="B19" s="3" t="s">
        <v>15</v>
      </c>
      <c r="C19" s="3">
        <v>204</v>
      </c>
      <c r="D19" s="3">
        <v>189</v>
      </c>
      <c r="E19" s="3">
        <v>206</v>
      </c>
      <c r="F19" s="3">
        <v>177</v>
      </c>
      <c r="G19" s="3">
        <v>190</v>
      </c>
      <c r="H19" s="3">
        <v>201</v>
      </c>
      <c r="I19" s="3">
        <v>0</v>
      </c>
      <c r="J19" s="8">
        <f>SUM(C19:H19)+(I19*6)</f>
        <v>1167</v>
      </c>
      <c r="K19" s="3">
        <v>1167</v>
      </c>
    </row>
    <row r="20" spans="1:19" ht="18" customHeight="1">
      <c r="A20" s="2">
        <v>13</v>
      </c>
      <c r="B20" s="2" t="s">
        <v>13</v>
      </c>
      <c r="C20" s="2">
        <v>190</v>
      </c>
      <c r="D20" s="2">
        <v>170</v>
      </c>
      <c r="E20" s="2">
        <v>142</v>
      </c>
      <c r="F20" s="2">
        <v>188</v>
      </c>
      <c r="G20" s="2">
        <v>145</v>
      </c>
      <c r="H20" s="2">
        <v>190</v>
      </c>
      <c r="I20" s="2">
        <v>23</v>
      </c>
      <c r="J20" s="5">
        <f>SUM(C20:H20)+(I20*6)</f>
        <v>1163</v>
      </c>
      <c r="K20" s="2">
        <v>1025</v>
      </c>
    </row>
    <row r="21" spans="1:19" ht="18" customHeight="1">
      <c r="A21" s="2">
        <v>14</v>
      </c>
      <c r="B21" s="2" t="s">
        <v>20</v>
      </c>
      <c r="C21" s="2">
        <v>205</v>
      </c>
      <c r="D21" s="2">
        <v>169</v>
      </c>
      <c r="E21" s="2">
        <v>189</v>
      </c>
      <c r="F21" s="2">
        <v>161</v>
      </c>
      <c r="G21" s="2">
        <v>161</v>
      </c>
      <c r="H21" s="2">
        <v>199</v>
      </c>
      <c r="I21" s="2">
        <v>2</v>
      </c>
      <c r="J21" s="5">
        <f>SUM(C21:H21)+(I21*6)</f>
        <v>1096</v>
      </c>
      <c r="K21" s="2">
        <v>1080</v>
      </c>
    </row>
    <row r="22" spans="1:19" ht="18" customHeight="1">
      <c r="A22" s="2">
        <v>15</v>
      </c>
      <c r="B22" s="2" t="s">
        <v>11</v>
      </c>
      <c r="C22" s="2">
        <v>158</v>
      </c>
      <c r="D22" s="2">
        <v>162</v>
      </c>
      <c r="E22" s="2">
        <v>161</v>
      </c>
      <c r="F22" s="2">
        <v>122</v>
      </c>
      <c r="G22" s="2">
        <v>124</v>
      </c>
      <c r="H22" s="2">
        <v>155</v>
      </c>
      <c r="I22" s="2">
        <v>27</v>
      </c>
      <c r="J22" s="5">
        <f>SUM(C22:H22)+(I22*6)</f>
        <v>1044</v>
      </c>
      <c r="K22" s="2">
        <v>882</v>
      </c>
    </row>
    <row r="23" spans="1:19" ht="18" customHeight="1">
      <c r="A23" s="2">
        <v>16</v>
      </c>
      <c r="B23" s="2" t="s">
        <v>42</v>
      </c>
      <c r="C23" s="2">
        <v>160</v>
      </c>
      <c r="D23" s="2">
        <v>121</v>
      </c>
      <c r="E23" s="2">
        <v>145</v>
      </c>
      <c r="F23" s="2">
        <v>179</v>
      </c>
      <c r="G23" s="2">
        <v>144</v>
      </c>
      <c r="H23" s="2">
        <v>100</v>
      </c>
      <c r="I23" s="2">
        <v>28</v>
      </c>
      <c r="J23" s="5">
        <f>SUM(C23:H23)+(I23*6)</f>
        <v>1017</v>
      </c>
      <c r="K23" s="2">
        <v>849</v>
      </c>
    </row>
    <row r="24" spans="1:19" ht="18" customHeight="1">
      <c r="A24" s="2">
        <v>17</v>
      </c>
      <c r="B24" s="2" t="s">
        <v>38</v>
      </c>
      <c r="C24" s="2">
        <v>86</v>
      </c>
      <c r="D24" s="2">
        <v>132</v>
      </c>
      <c r="E24" s="2">
        <v>142</v>
      </c>
      <c r="F24" s="2">
        <v>162</v>
      </c>
      <c r="G24" s="2">
        <v>182</v>
      </c>
      <c r="H24" s="2">
        <v>114</v>
      </c>
      <c r="I24" s="2">
        <v>30</v>
      </c>
      <c r="J24" s="5">
        <f>SUM(C24:H24)+(I24*6)</f>
        <v>998</v>
      </c>
      <c r="K24" s="2">
        <v>818</v>
      </c>
    </row>
    <row r="25" spans="1:19" s="53" customFormat="1" ht="18" customHeight="1">
      <c r="A25" s="54"/>
      <c r="B25" s="54"/>
      <c r="C25" s="54"/>
      <c r="D25" s="54"/>
      <c r="E25" s="54"/>
      <c r="F25" s="54"/>
      <c r="G25" s="54"/>
      <c r="H25" s="54"/>
      <c r="I25" s="54"/>
      <c r="J25" s="55"/>
      <c r="K25" s="54"/>
    </row>
    <row r="26" spans="1:19" s="53" customFormat="1" ht="18" customHeight="1">
      <c r="A26" s="54"/>
      <c r="B26" s="54"/>
      <c r="C26" s="54"/>
      <c r="D26" s="54"/>
      <c r="E26" s="54"/>
      <c r="F26" s="54"/>
      <c r="G26" s="54"/>
      <c r="H26" s="54"/>
      <c r="I26" s="54"/>
      <c r="J26" s="55"/>
      <c r="K26" s="54"/>
    </row>
    <row r="27" spans="1:19" ht="18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9" ht="18" customHeight="1">
      <c r="A28" s="1"/>
      <c r="B28" s="9" t="s">
        <v>21</v>
      </c>
      <c r="C28" s="1"/>
      <c r="D28" s="1"/>
      <c r="E28" s="1"/>
      <c r="F28" s="1"/>
      <c r="G28" s="1"/>
      <c r="H28" s="1"/>
      <c r="I28" s="1"/>
      <c r="J28" s="1"/>
      <c r="K28" s="1"/>
    </row>
    <row r="29" spans="1:19" ht="18" customHeight="1" thickBot="1"/>
    <row r="30" spans="1:19" ht="18" customHeight="1" thickTop="1">
      <c r="A30" s="6" t="s">
        <v>0</v>
      </c>
      <c r="B30" s="6" t="s">
        <v>1</v>
      </c>
      <c r="C30" s="6" t="s">
        <v>2</v>
      </c>
      <c r="D30" s="6" t="s">
        <v>3</v>
      </c>
      <c r="E30" s="6" t="s">
        <v>4</v>
      </c>
      <c r="F30" s="6" t="s">
        <v>8</v>
      </c>
      <c r="G30" s="6" t="s">
        <v>9</v>
      </c>
      <c r="H30" s="6" t="s">
        <v>10</v>
      </c>
    </row>
    <row r="31" spans="1:19" ht="18" customHeight="1">
      <c r="A31" s="2">
        <v>1</v>
      </c>
      <c r="B31" s="2" t="s">
        <v>22</v>
      </c>
      <c r="C31" s="2">
        <v>189</v>
      </c>
      <c r="D31" s="2">
        <v>127</v>
      </c>
      <c r="E31" s="2">
        <v>136</v>
      </c>
      <c r="F31" s="2">
        <v>30</v>
      </c>
      <c r="G31" s="5">
        <f>SUM(C31:E31)+(F31*3)</f>
        <v>542</v>
      </c>
      <c r="H31" s="2">
        <v>452</v>
      </c>
    </row>
    <row r="32" spans="1:19" ht="18" customHeight="1">
      <c r="A32" s="2">
        <v>2</v>
      </c>
      <c r="B32" s="2" t="s">
        <v>26</v>
      </c>
      <c r="C32" s="2">
        <v>125</v>
      </c>
      <c r="D32" s="2">
        <v>152</v>
      </c>
      <c r="E32" s="2">
        <v>134</v>
      </c>
      <c r="F32" s="2">
        <v>30</v>
      </c>
      <c r="G32" s="5">
        <f>SUM(C32:E32)+(F32*3)</f>
        <v>501</v>
      </c>
      <c r="H32" s="2">
        <v>411</v>
      </c>
    </row>
    <row r="33" spans="1:8" ht="18" customHeight="1">
      <c r="A33" s="2">
        <v>3</v>
      </c>
      <c r="B33" s="2" t="s">
        <v>61</v>
      </c>
      <c r="C33" s="2">
        <v>127</v>
      </c>
      <c r="D33" s="2">
        <v>99</v>
      </c>
      <c r="E33" s="2">
        <v>105</v>
      </c>
      <c r="F33" s="2">
        <v>30</v>
      </c>
      <c r="G33" s="5">
        <f>SUM(C33:E33)+(F33*3)</f>
        <v>421</v>
      </c>
      <c r="H33" s="2">
        <v>331</v>
      </c>
    </row>
    <row r="34" spans="1:8" ht="18" customHeight="1">
      <c r="A34" s="2">
        <v>4</v>
      </c>
      <c r="B34" s="2" t="s">
        <v>25</v>
      </c>
      <c r="C34" s="2">
        <v>74</v>
      </c>
      <c r="D34" s="2">
        <v>93</v>
      </c>
      <c r="E34" s="2">
        <v>137</v>
      </c>
      <c r="F34" s="2">
        <v>30</v>
      </c>
      <c r="G34" s="5">
        <f>SUM(C34:E34)+(F34*3)</f>
        <v>394</v>
      </c>
      <c r="H34" s="2">
        <v>304</v>
      </c>
    </row>
    <row r="35" spans="1:8" ht="18" customHeight="1">
      <c r="A35" s="2">
        <v>5</v>
      </c>
      <c r="B35" s="2" t="s">
        <v>24</v>
      </c>
      <c r="C35" s="2">
        <v>78</v>
      </c>
      <c r="D35" s="2">
        <v>122</v>
      </c>
      <c r="E35" s="2">
        <v>38</v>
      </c>
      <c r="F35" s="2">
        <v>30</v>
      </c>
      <c r="G35" s="5">
        <f>SUM(C35:E35)+(F35*3)</f>
        <v>328</v>
      </c>
      <c r="H35" s="2">
        <v>238</v>
      </c>
    </row>
  </sheetData>
  <sortState xmlns:xlrd2="http://schemas.microsoft.com/office/spreadsheetml/2017/richdata2" ref="A31:H36">
    <sortCondition descending="1" ref="G3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B19E9-5E19-1E4F-9D0A-7A050714BC6A}">
  <dimension ref="A2:L30"/>
  <sheetViews>
    <sheetView topLeftCell="A2" workbookViewId="0">
      <selection activeCell="M23" sqref="M23"/>
    </sheetView>
  </sheetViews>
  <sheetFormatPr baseColWidth="10" defaultRowHeight="16"/>
  <cols>
    <col min="2" max="2" width="10.6640625" customWidth="1"/>
    <col min="3" max="3" width="0.1640625" customWidth="1"/>
  </cols>
  <sheetData>
    <row r="2" spans="1:11" ht="24">
      <c r="I2" s="61" t="s">
        <v>35</v>
      </c>
      <c r="J2" s="60">
        <v>2020</v>
      </c>
    </row>
    <row r="4" spans="1:11">
      <c r="F4" s="59" t="s">
        <v>29</v>
      </c>
    </row>
    <row r="5" spans="1:11" ht="20" thickBot="1">
      <c r="A5" s="26"/>
      <c r="B5" s="16"/>
      <c r="C5" s="16"/>
      <c r="D5" s="16"/>
      <c r="E5" s="16"/>
      <c r="F5" s="16"/>
      <c r="G5" s="16"/>
      <c r="H5" s="16"/>
    </row>
    <row r="6" spans="1:11" ht="18">
      <c r="E6" s="16"/>
      <c r="F6" s="27" t="s">
        <v>30</v>
      </c>
      <c r="G6" s="28" t="s">
        <v>31</v>
      </c>
      <c r="H6" s="28" t="s">
        <v>32</v>
      </c>
      <c r="I6" s="28" t="s">
        <v>33</v>
      </c>
      <c r="J6" s="28" t="s">
        <v>34</v>
      </c>
      <c r="K6" s="29" t="s">
        <v>9</v>
      </c>
    </row>
    <row r="7" spans="1:11">
      <c r="E7" s="33">
        <v>1</v>
      </c>
      <c r="F7" s="30" t="s">
        <v>50</v>
      </c>
      <c r="G7" s="31">
        <v>198</v>
      </c>
      <c r="H7" s="31">
        <v>246</v>
      </c>
      <c r="I7" s="31">
        <v>178</v>
      </c>
      <c r="J7" s="31">
        <v>11</v>
      </c>
      <c r="K7" s="32">
        <f>SUM(G7,H7,I7,(J7*3))</f>
        <v>655</v>
      </c>
    </row>
    <row r="8" spans="1:11">
      <c r="E8">
        <v>2</v>
      </c>
      <c r="F8" s="30" t="s">
        <v>53</v>
      </c>
      <c r="G8" s="31">
        <v>203</v>
      </c>
      <c r="H8" s="31">
        <v>191</v>
      </c>
      <c r="I8" s="31">
        <v>164</v>
      </c>
      <c r="J8" s="31">
        <v>23</v>
      </c>
      <c r="K8" s="32">
        <f>SUM(G8,H8,I8,(J8*3))</f>
        <v>627</v>
      </c>
    </row>
    <row r="9" spans="1:11">
      <c r="E9" s="33">
        <v>3</v>
      </c>
      <c r="F9" s="30" t="s">
        <v>56</v>
      </c>
      <c r="G9" s="31">
        <v>178</v>
      </c>
      <c r="H9" s="31">
        <v>223</v>
      </c>
      <c r="I9" s="31">
        <v>153</v>
      </c>
      <c r="J9" s="31">
        <v>14</v>
      </c>
      <c r="K9" s="32">
        <f>SUM(G9,H9,I9,(J9*3))</f>
        <v>596</v>
      </c>
    </row>
    <row r="10" spans="1:11" ht="17" thickBot="1">
      <c r="E10" s="33">
        <v>4</v>
      </c>
      <c r="F10" s="34" t="s">
        <v>47</v>
      </c>
      <c r="G10" s="35">
        <v>203</v>
      </c>
      <c r="H10" s="35">
        <v>204</v>
      </c>
      <c r="I10" s="35">
        <v>159</v>
      </c>
      <c r="J10" s="35">
        <v>10</v>
      </c>
      <c r="K10" s="36">
        <f>SUM(G10,H10,I10,(J10*3))</f>
        <v>596</v>
      </c>
    </row>
    <row r="11" spans="1:11">
      <c r="E11">
        <v>5</v>
      </c>
      <c r="F11" s="62" t="s">
        <v>51</v>
      </c>
      <c r="G11" s="63">
        <v>170</v>
      </c>
      <c r="H11" s="63">
        <v>225</v>
      </c>
      <c r="I11" s="63">
        <v>166</v>
      </c>
      <c r="J11" s="63">
        <v>11</v>
      </c>
      <c r="K11" s="64">
        <f>SUM(G11,H11,I11,(J11*3))</f>
        <v>594</v>
      </c>
    </row>
    <row r="12" spans="1:11">
      <c r="E12" s="33">
        <v>7</v>
      </c>
      <c r="F12" s="30" t="s">
        <v>45</v>
      </c>
      <c r="G12" s="31">
        <v>178</v>
      </c>
      <c r="H12" s="31">
        <v>153</v>
      </c>
      <c r="I12" s="31">
        <v>165</v>
      </c>
      <c r="J12" s="31">
        <v>29</v>
      </c>
      <c r="K12" s="32">
        <f>SUM(G12,H12,I12,(J12*3))</f>
        <v>583</v>
      </c>
    </row>
    <row r="13" spans="1:11">
      <c r="E13" s="33">
        <v>6</v>
      </c>
      <c r="F13" s="30" t="s">
        <v>58</v>
      </c>
      <c r="G13" s="31">
        <v>202</v>
      </c>
      <c r="H13" s="31">
        <v>150</v>
      </c>
      <c r="I13" s="31">
        <v>148</v>
      </c>
      <c r="J13" s="31">
        <v>19</v>
      </c>
      <c r="K13" s="32">
        <f>SUM(G13,H13,I13,(J13*3))</f>
        <v>557</v>
      </c>
    </row>
    <row r="14" spans="1:11">
      <c r="E14" s="33">
        <v>8</v>
      </c>
      <c r="F14" s="30" t="s">
        <v>60</v>
      </c>
      <c r="G14" s="31">
        <v>155</v>
      </c>
      <c r="H14" s="31">
        <v>162</v>
      </c>
      <c r="I14" s="31">
        <v>145</v>
      </c>
      <c r="J14" s="31">
        <v>27</v>
      </c>
      <c r="K14" s="32">
        <f>SUM(G14,H14,I14,(J14*3))</f>
        <v>543</v>
      </c>
    </row>
    <row r="15" spans="1:11">
      <c r="E15">
        <v>9</v>
      </c>
      <c r="F15" s="30" t="s">
        <v>52</v>
      </c>
      <c r="G15" s="31">
        <v>176</v>
      </c>
      <c r="H15" s="31">
        <v>158</v>
      </c>
      <c r="I15" s="31">
        <v>137</v>
      </c>
      <c r="J15" s="31">
        <v>12</v>
      </c>
      <c r="K15" s="32">
        <f>SUM(G15,H15,I15,(J15*3))</f>
        <v>507</v>
      </c>
    </row>
    <row r="16" spans="1:11" ht="17" thickBot="1">
      <c r="E16" s="33">
        <v>10</v>
      </c>
      <c r="F16" s="34" t="s">
        <v>55</v>
      </c>
      <c r="G16" s="35">
        <v>149</v>
      </c>
      <c r="H16" s="35">
        <v>155</v>
      </c>
      <c r="I16" s="35">
        <v>135</v>
      </c>
      <c r="J16" s="35">
        <v>22</v>
      </c>
      <c r="K16" s="36">
        <f>SUM(G16,H16,I16,(J16*3))</f>
        <v>505</v>
      </c>
    </row>
    <row r="22" spans="6:12" ht="17" thickBot="1"/>
    <row r="23" spans="6:12" ht="18">
      <c r="F23" s="37" t="s">
        <v>0</v>
      </c>
      <c r="G23" s="39" t="s">
        <v>1</v>
      </c>
      <c r="H23" s="38" t="s">
        <v>2</v>
      </c>
      <c r="I23" s="39" t="s">
        <v>3</v>
      </c>
      <c r="J23" s="38" t="s">
        <v>4</v>
      </c>
      <c r="K23" s="39" t="s">
        <v>5</v>
      </c>
      <c r="L23" s="40" t="s">
        <v>9</v>
      </c>
    </row>
    <row r="24" spans="6:12" ht="18">
      <c r="F24" s="41">
        <v>1</v>
      </c>
      <c r="G24" s="49" t="s">
        <v>57</v>
      </c>
      <c r="H24" s="11">
        <v>208</v>
      </c>
      <c r="I24" s="14">
        <v>223</v>
      </c>
      <c r="J24" s="11">
        <v>252</v>
      </c>
      <c r="K24" s="14">
        <v>214</v>
      </c>
      <c r="L24" s="42">
        <f>H24+I24+J24+K24</f>
        <v>897</v>
      </c>
    </row>
    <row r="25" spans="6:12" ht="18">
      <c r="F25" s="43">
        <v>2</v>
      </c>
      <c r="G25" s="19" t="s">
        <v>53</v>
      </c>
      <c r="H25" s="56">
        <v>235</v>
      </c>
      <c r="I25" s="44">
        <v>240</v>
      </c>
      <c r="J25" s="56">
        <v>228</v>
      </c>
      <c r="K25" s="44">
        <v>181</v>
      </c>
      <c r="L25" s="42">
        <f>H25+I25+J25+K25</f>
        <v>884</v>
      </c>
    </row>
    <row r="26" spans="6:12" ht="18">
      <c r="F26" s="43">
        <v>3</v>
      </c>
      <c r="G26" s="19" t="s">
        <v>47</v>
      </c>
      <c r="H26" s="65">
        <v>254</v>
      </c>
      <c r="I26" s="44">
        <v>243</v>
      </c>
      <c r="J26" s="56">
        <v>182</v>
      </c>
      <c r="K26" s="44"/>
      <c r="L26" s="42">
        <f>H26+I26+J26+K26</f>
        <v>679</v>
      </c>
    </row>
    <row r="27" spans="6:12" ht="18">
      <c r="F27" s="43">
        <v>4</v>
      </c>
      <c r="G27" s="19" t="s">
        <v>56</v>
      </c>
      <c r="H27" s="45">
        <v>228</v>
      </c>
      <c r="I27" s="44">
        <v>195</v>
      </c>
      <c r="J27" s="16"/>
      <c r="K27" s="44"/>
      <c r="L27" s="42">
        <f>H27+I27+J27+K27</f>
        <v>423</v>
      </c>
    </row>
    <row r="28" spans="6:12" ht="19" thickBot="1">
      <c r="F28" s="46">
        <v>5</v>
      </c>
      <c r="G28" s="50" t="s">
        <v>50</v>
      </c>
      <c r="H28" s="48">
        <v>189</v>
      </c>
      <c r="I28" s="47"/>
      <c r="J28" s="48"/>
      <c r="K28" s="47"/>
      <c r="L28" s="51">
        <f>H28+I28+J28+K28</f>
        <v>189</v>
      </c>
    </row>
    <row r="30" spans="6:12">
      <c r="K30" t="s">
        <v>36</v>
      </c>
    </row>
  </sheetData>
  <sortState xmlns:xlrd2="http://schemas.microsoft.com/office/spreadsheetml/2017/richdata2" ref="F24:L28">
    <sortCondition descending="1" ref="L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Innledende</vt:lpstr>
      <vt:lpstr>Finale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 Kristin Wisth Follum</dc:creator>
  <cp:lastModifiedBy>Tara Kristin Wisth Follum</cp:lastModifiedBy>
  <dcterms:created xsi:type="dcterms:W3CDTF">2020-09-05T10:04:03Z</dcterms:created>
  <dcterms:modified xsi:type="dcterms:W3CDTF">2020-09-12T21:07:08Z</dcterms:modified>
</cp:coreProperties>
</file>