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390" windowWidth="20730" windowHeight="9945" tabRatio="868" activeTab="11"/>
  </bookViews>
  <sheets>
    <sheet name="Dag 1" sheetId="2" r:id="rId1"/>
    <sheet name="Dag 2" sheetId="14" r:id="rId2"/>
    <sheet name="Dag 3" sheetId="15" r:id="rId3"/>
    <sheet name="Dag 4" sheetId="16" r:id="rId4"/>
    <sheet name="Dag 5" sheetId="17" r:id="rId5"/>
    <sheet name="Dag 6" sheetId="18" r:id="rId6"/>
    <sheet name="Dag 7" sheetId="19" r:id="rId7"/>
    <sheet name="Dag 8" sheetId="20" r:id="rId8"/>
    <sheet name="Dag 9" sheetId="21" r:id="rId9"/>
    <sheet name="Dag 10" sheetId="22" r:id="rId10"/>
    <sheet name="Dag 11" sheetId="23" r:id="rId11"/>
    <sheet name="Dag 12" sheetId="24" r:id="rId12"/>
    <sheet name="Sammenlagtliste" sheetId="4" r:id="rId13"/>
  </sheets>
  <calcPr calcId="145621"/>
</workbook>
</file>

<file path=xl/calcChain.xml><?xml version="1.0" encoding="utf-8"?>
<calcChain xmlns="http://schemas.openxmlformats.org/spreadsheetml/2006/main">
  <c r="Q19" i="4" l="1"/>
  <c r="Q20" i="4"/>
  <c r="Q18" i="4"/>
  <c r="Q17" i="4"/>
  <c r="Q16" i="4"/>
  <c r="Q15" i="4"/>
  <c r="Q14" i="4"/>
  <c r="Q13" i="4"/>
  <c r="Q12" i="4"/>
  <c r="Q11" i="4"/>
  <c r="Q10" i="4"/>
  <c r="Q9" i="4"/>
  <c r="G13" i="24"/>
  <c r="J13" i="24" s="1"/>
  <c r="G15" i="24"/>
  <c r="I15" i="24" s="1"/>
  <c r="G17" i="24"/>
  <c r="I17" i="24" s="1"/>
  <c r="G18" i="24"/>
  <c r="I18" i="24" s="1"/>
  <c r="G16" i="24"/>
  <c r="J16" i="24" s="1"/>
  <c r="G14" i="24"/>
  <c r="J14" i="24" s="1"/>
  <c r="G19" i="24"/>
  <c r="I19" i="24" s="1"/>
  <c r="G12" i="24"/>
  <c r="J12" i="24" s="1"/>
  <c r="G11" i="24"/>
  <c r="J11" i="24" s="1"/>
  <c r="G9" i="24"/>
  <c r="J9" i="24" s="1"/>
  <c r="G10" i="24"/>
  <c r="I10" i="24" s="1"/>
  <c r="J15" i="24" l="1"/>
  <c r="J17" i="24"/>
  <c r="I13" i="24"/>
  <c r="J19" i="24"/>
  <c r="J10" i="24"/>
  <c r="I12" i="24"/>
  <c r="J18" i="24"/>
  <c r="I11" i="24"/>
  <c r="I16" i="24"/>
  <c r="I9" i="24"/>
  <c r="I14" i="24"/>
  <c r="Q26" i="4"/>
  <c r="G16" i="23"/>
  <c r="J16" i="23" s="1"/>
  <c r="G11" i="23"/>
  <c r="J11" i="23" s="1"/>
  <c r="G13" i="23"/>
  <c r="I13" i="23" s="1"/>
  <c r="G14" i="23"/>
  <c r="I14" i="23" s="1"/>
  <c r="G12" i="23"/>
  <c r="J12" i="23" s="1"/>
  <c r="G15" i="23"/>
  <c r="J15" i="23" s="1"/>
  <c r="G9" i="23"/>
  <c r="I9" i="23" s="1"/>
  <c r="G10" i="23"/>
  <c r="I10" i="23" s="1"/>
  <c r="G17" i="23"/>
  <c r="J17" i="23" s="1"/>
  <c r="J14" i="23" l="1"/>
  <c r="J9" i="23"/>
  <c r="J10" i="23"/>
  <c r="J13" i="23"/>
  <c r="I16" i="23"/>
  <c r="I17" i="23"/>
  <c r="I12" i="23"/>
  <c r="I15" i="23"/>
  <c r="I11" i="23"/>
  <c r="G17" i="22"/>
  <c r="J17" i="22" s="1"/>
  <c r="G18" i="22"/>
  <c r="I18" i="22" s="1"/>
  <c r="G12" i="22"/>
  <c r="J12" i="22" s="1"/>
  <c r="G13" i="22"/>
  <c r="J13" i="22" s="1"/>
  <c r="G14" i="22"/>
  <c r="J14" i="22" s="1"/>
  <c r="G9" i="22"/>
  <c r="I9" i="22" s="1"/>
  <c r="G15" i="22"/>
  <c r="J15" i="22" s="1"/>
  <c r="G11" i="22"/>
  <c r="J11" i="22" s="1"/>
  <c r="G16" i="22"/>
  <c r="J16" i="22" s="1"/>
  <c r="G10" i="22"/>
  <c r="I10" i="22" s="1"/>
  <c r="J9" i="22" l="1"/>
  <c r="I12" i="22"/>
  <c r="J10" i="22"/>
  <c r="I15" i="22"/>
  <c r="J18" i="22"/>
  <c r="I11" i="22"/>
  <c r="I13" i="22"/>
  <c r="I16" i="22"/>
  <c r="I14" i="22"/>
  <c r="I17" i="22"/>
  <c r="G14" i="21"/>
  <c r="G13" i="21"/>
  <c r="G17" i="21"/>
  <c r="I17" i="21" s="1"/>
  <c r="G9" i="21"/>
  <c r="J9" i="21" s="1"/>
  <c r="G12" i="21"/>
  <c r="I12" i="21" s="1"/>
  <c r="G18" i="21"/>
  <c r="J18" i="21" s="1"/>
  <c r="G15" i="21"/>
  <c r="J15" i="21" s="1"/>
  <c r="G10" i="21"/>
  <c r="I10" i="21" s="1"/>
  <c r="I14" i="21"/>
  <c r="J13" i="21"/>
  <c r="G11" i="21"/>
  <c r="I11" i="21" s="1"/>
  <c r="G16" i="21"/>
  <c r="I16" i="21" s="1"/>
  <c r="G15" i="20"/>
  <c r="J15" i="20"/>
  <c r="I15" i="20"/>
  <c r="Q24" i="4"/>
  <c r="G14" i="20"/>
  <c r="J14" i="20"/>
  <c r="G16" i="20"/>
  <c r="J16" i="20"/>
  <c r="G18" i="20"/>
  <c r="I18" i="20"/>
  <c r="G9" i="20"/>
  <c r="I9" i="20"/>
  <c r="G10" i="20"/>
  <c r="J10" i="20"/>
  <c r="G11" i="20"/>
  <c r="J11" i="20"/>
  <c r="G13" i="20"/>
  <c r="I13" i="20"/>
  <c r="G17" i="20"/>
  <c r="I17" i="20"/>
  <c r="I9" i="19"/>
  <c r="G12" i="20"/>
  <c r="J12" i="20"/>
  <c r="Q25" i="4"/>
  <c r="Q22" i="4"/>
  <c r="Q21" i="4"/>
  <c r="Q23" i="4"/>
  <c r="G9" i="19"/>
  <c r="G12" i="18"/>
  <c r="I12" i="18"/>
  <c r="G19" i="19"/>
  <c r="I19" i="19"/>
  <c r="G9" i="17"/>
  <c r="I9" i="17"/>
  <c r="G18" i="17"/>
  <c r="J18" i="17"/>
  <c r="J13" i="17"/>
  <c r="G13" i="17"/>
  <c r="I13" i="17"/>
  <c r="G21" i="17"/>
  <c r="I21" i="17"/>
  <c r="G18" i="19"/>
  <c r="J18" i="19"/>
  <c r="G15" i="19"/>
  <c r="I15" i="19"/>
  <c r="G17" i="19"/>
  <c r="I17" i="19"/>
  <c r="G13" i="19"/>
  <c r="J13" i="19"/>
  <c r="G16" i="19"/>
  <c r="J16" i="19"/>
  <c r="G11" i="19"/>
  <c r="I11" i="19"/>
  <c r="G14" i="19"/>
  <c r="I14" i="19"/>
  <c r="G10" i="19"/>
  <c r="J10" i="19"/>
  <c r="G12" i="19"/>
  <c r="J12" i="19"/>
  <c r="G10" i="18"/>
  <c r="J10" i="18"/>
  <c r="G9" i="18"/>
  <c r="I9" i="18"/>
  <c r="G18" i="18"/>
  <c r="J18" i="18"/>
  <c r="G16" i="18"/>
  <c r="J16" i="18"/>
  <c r="G17" i="18"/>
  <c r="J17" i="18"/>
  <c r="G11" i="18"/>
  <c r="I11" i="18"/>
  <c r="G14" i="18"/>
  <c r="J14" i="18"/>
  <c r="G13" i="18"/>
  <c r="J13" i="18"/>
  <c r="G15" i="18"/>
  <c r="J15" i="18"/>
  <c r="G15" i="17"/>
  <c r="J15" i="17"/>
  <c r="G19" i="17"/>
  <c r="I19" i="17"/>
  <c r="G12" i="17"/>
  <c r="J12" i="17"/>
  <c r="G11" i="17"/>
  <c r="I11" i="17"/>
  <c r="G14" i="17"/>
  <c r="J14" i="17"/>
  <c r="G16" i="17"/>
  <c r="I16" i="17"/>
  <c r="G17" i="17"/>
  <c r="J17" i="17"/>
  <c r="G20" i="17"/>
  <c r="I20" i="17"/>
  <c r="G10" i="17"/>
  <c r="J10" i="17"/>
  <c r="G17" i="16"/>
  <c r="I17" i="16"/>
  <c r="G12" i="16"/>
  <c r="I12" i="16"/>
  <c r="G15" i="16"/>
  <c r="J15" i="16"/>
  <c r="J16" i="16"/>
  <c r="G11" i="16"/>
  <c r="J11" i="16"/>
  <c r="G16" i="16"/>
  <c r="I16" i="16"/>
  <c r="G14" i="16"/>
  <c r="I14" i="16"/>
  <c r="G10" i="16"/>
  <c r="I10" i="16"/>
  <c r="G13" i="16"/>
  <c r="I13" i="16"/>
  <c r="G9" i="16"/>
  <c r="J9" i="16"/>
  <c r="I19" i="15"/>
  <c r="I16" i="15"/>
  <c r="I15" i="15"/>
  <c r="I14" i="15"/>
  <c r="G12" i="15"/>
  <c r="J12" i="15"/>
  <c r="G11" i="15"/>
  <c r="I11" i="15"/>
  <c r="G10" i="15"/>
  <c r="I10" i="15"/>
  <c r="G9" i="15"/>
  <c r="J9" i="15"/>
  <c r="G20" i="14"/>
  <c r="J20" i="14"/>
  <c r="G19" i="14"/>
  <c r="J19" i="14"/>
  <c r="G18" i="14"/>
  <c r="J18" i="14"/>
  <c r="G17" i="14"/>
  <c r="J17" i="14"/>
  <c r="I17" i="14"/>
  <c r="G16" i="14"/>
  <c r="I16" i="14"/>
  <c r="G15" i="14"/>
  <c r="I15" i="14"/>
  <c r="J15" i="14"/>
  <c r="G14" i="14"/>
  <c r="J14" i="14"/>
  <c r="G13" i="14"/>
  <c r="J13" i="14"/>
  <c r="I13" i="14"/>
  <c r="G12" i="14"/>
  <c r="J12" i="14"/>
  <c r="G11" i="14"/>
  <c r="I11" i="14"/>
  <c r="G10" i="14"/>
  <c r="I10" i="14"/>
  <c r="G9" i="14"/>
  <c r="I9" i="14"/>
  <c r="G17" i="2"/>
  <c r="J17" i="2"/>
  <c r="G18" i="2"/>
  <c r="I18" i="2"/>
  <c r="G19" i="2"/>
  <c r="I19" i="2"/>
  <c r="G20" i="2"/>
  <c r="I20" i="2"/>
  <c r="G12" i="2"/>
  <c r="I12" i="2"/>
  <c r="G9" i="2"/>
  <c r="J9" i="2"/>
  <c r="G14" i="2"/>
  <c r="I14" i="2"/>
  <c r="G16" i="2"/>
  <c r="I16" i="2"/>
  <c r="G13" i="2"/>
  <c r="J13" i="2"/>
  <c r="G10" i="2"/>
  <c r="J10" i="2"/>
  <c r="G11" i="2"/>
  <c r="J11" i="2"/>
  <c r="G15" i="2"/>
  <c r="J15" i="2"/>
  <c r="I9" i="2"/>
  <c r="J18" i="2"/>
  <c r="J9" i="14"/>
  <c r="J19" i="2"/>
  <c r="J20" i="2"/>
  <c r="I19" i="14"/>
  <c r="I20" i="14"/>
  <c r="J16" i="14"/>
  <c r="I14" i="14"/>
  <c r="I12" i="14"/>
  <c r="J11" i="14"/>
  <c r="J10" i="14"/>
  <c r="J16" i="2"/>
  <c r="I15" i="2"/>
  <c r="I11" i="2"/>
  <c r="I17" i="2"/>
  <c r="J12" i="2"/>
  <c r="I13" i="2"/>
  <c r="J14" i="2"/>
  <c r="I10" i="2"/>
  <c r="I18" i="14"/>
  <c r="J11" i="15"/>
  <c r="I12" i="15"/>
  <c r="J10" i="15"/>
  <c r="I18" i="15"/>
  <c r="I20" i="15"/>
  <c r="I9" i="15"/>
  <c r="I13" i="15"/>
  <c r="I17" i="15"/>
  <c r="J10" i="16"/>
  <c r="J17" i="16"/>
  <c r="I15" i="16"/>
  <c r="J14" i="16"/>
  <c r="J12" i="16"/>
  <c r="J13" i="16"/>
  <c r="I9" i="16"/>
  <c r="I11" i="16"/>
  <c r="I18" i="17"/>
  <c r="J9" i="17"/>
  <c r="J12" i="18"/>
  <c r="J19" i="19"/>
  <c r="J9" i="19"/>
  <c r="J21" i="17"/>
  <c r="I18" i="18"/>
  <c r="J11" i="18"/>
  <c r="J11" i="17"/>
  <c r="I10" i="19"/>
  <c r="J20" i="17"/>
  <c r="J17" i="19"/>
  <c r="J14" i="19"/>
  <c r="I13" i="19"/>
  <c r="I14" i="18"/>
  <c r="J9" i="18"/>
  <c r="I17" i="17"/>
  <c r="I12" i="17"/>
  <c r="I12" i="19"/>
  <c r="I16" i="19"/>
  <c r="I18" i="19"/>
  <c r="J11" i="19"/>
  <c r="J15" i="19"/>
  <c r="I10" i="18"/>
  <c r="I13" i="18"/>
  <c r="I16" i="18"/>
  <c r="I15" i="18"/>
  <c r="I17" i="18"/>
  <c r="J16" i="17"/>
  <c r="J19" i="17"/>
  <c r="I10" i="17"/>
  <c r="I14" i="17"/>
  <c r="I15" i="17"/>
  <c r="I14" i="20"/>
  <c r="I12" i="20"/>
  <c r="J18" i="20"/>
  <c r="J17" i="20"/>
  <c r="J13" i="20"/>
  <c r="I11" i="20"/>
  <c r="I10" i="20"/>
  <c r="J9" i="20"/>
  <c r="I16" i="20"/>
  <c r="J17" i="21" l="1"/>
  <c r="I9" i="21"/>
  <c r="I18" i="21"/>
  <c r="I13" i="21"/>
  <c r="I15" i="21"/>
  <c r="J10" i="21"/>
  <c r="J11" i="21"/>
  <c r="J16" i="21"/>
  <c r="J14" i="21"/>
  <c r="J12" i="21"/>
</calcChain>
</file>

<file path=xl/sharedStrings.xml><?xml version="1.0" encoding="utf-8"?>
<sst xmlns="http://schemas.openxmlformats.org/spreadsheetml/2006/main" count="288" uniqueCount="58">
  <si>
    <t>Navn</t>
  </si>
  <si>
    <t>Serie 2</t>
  </si>
  <si>
    <t>Serie 1</t>
  </si>
  <si>
    <t>Serie 3</t>
  </si>
  <si>
    <t>Hcp</t>
  </si>
  <si>
    <t>Snitt</t>
  </si>
  <si>
    <t>Total</t>
  </si>
  <si>
    <t>Plass</t>
  </si>
  <si>
    <t>Serie 4</t>
  </si>
  <si>
    <t>Pinnefall</t>
  </si>
  <si>
    <t>Dag 1</t>
  </si>
  <si>
    <t>Dag 2</t>
  </si>
  <si>
    <t>Dag 3</t>
  </si>
  <si>
    <t>Dag 4</t>
  </si>
  <si>
    <t>Dag 5</t>
  </si>
  <si>
    <t>Dag 6</t>
  </si>
  <si>
    <t>Dag 7</t>
  </si>
  <si>
    <t>Dag 8</t>
  </si>
  <si>
    <t>Dag 9</t>
  </si>
  <si>
    <t>Dag 10</t>
  </si>
  <si>
    <t>Totalt</t>
  </si>
  <si>
    <t>Dag 11</t>
  </si>
  <si>
    <t>Dag 12</t>
  </si>
  <si>
    <t>Sommercup - profil 1, dag 2</t>
  </si>
  <si>
    <t>Sommercup - Profil 1, dag 1</t>
  </si>
  <si>
    <t>Kjell Arne Voll</t>
  </si>
  <si>
    <t>Henrik Toftaker</t>
  </si>
  <si>
    <t>Håkon Engelsjord</t>
  </si>
  <si>
    <t>Trond Erik Riise</t>
  </si>
  <si>
    <t>Egil Toftaker</t>
  </si>
  <si>
    <t>Frank Toftaker</t>
  </si>
  <si>
    <t>Ivar Fagerhaug</t>
  </si>
  <si>
    <t>Jan M. Skagen</t>
  </si>
  <si>
    <t>Ola Skar</t>
  </si>
  <si>
    <t>Eivind Vermøy</t>
  </si>
  <si>
    <t>Øivind B. Nordhagen</t>
  </si>
  <si>
    <t>Gerda Vistnes</t>
  </si>
  <si>
    <t>Fredrikke Bøe</t>
  </si>
  <si>
    <t>Helge Engelsjord</t>
  </si>
  <si>
    <t>Profil 1</t>
  </si>
  <si>
    <t>Profil 2</t>
  </si>
  <si>
    <t>Profil 3</t>
  </si>
  <si>
    <t xml:space="preserve">        Sammenlagtliste Sommercup</t>
  </si>
  <si>
    <t>Kjell Furunes</t>
  </si>
  <si>
    <t>Sommercup - profil 1, dag 3</t>
  </si>
  <si>
    <t>Sommercup - profil 1, dag 4</t>
  </si>
  <si>
    <t>Hilde Bakk</t>
  </si>
  <si>
    <t>Sommercup - profil 2, dag 7</t>
  </si>
  <si>
    <t>Sommercup - profil 2, dag 8</t>
  </si>
  <si>
    <t>Sommercup - profil 2, dag 6</t>
  </si>
  <si>
    <t>Sommercup - profil 2, dag 5</t>
  </si>
  <si>
    <t>-</t>
  </si>
  <si>
    <t>Amund Andersen</t>
  </si>
  <si>
    <t>Sommercup - profil 3, dag 9</t>
  </si>
  <si>
    <t>Sommercup - profil 3, dag 10</t>
  </si>
  <si>
    <t>John Ivar Nielsen</t>
  </si>
  <si>
    <t>Sommercup - profil 3, dag 11</t>
  </si>
  <si>
    <t>Sommercup - profil 3, dag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</si>
</sst>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8"/>
      <name val="Arial"/>
    </font>
    <font>
      <sz val="14"/>
      <name val="Arial"/>
    </font>
    <font>
      <sz val="26"/>
      <name val="Arial"/>
    </font>
    <font>
      <sz val="14"/>
      <name val="Arial"/>
      <family val="2"/>
    </font>
    <font>
      <sz val="28"/>
      <name val="Arial"/>
      <family val="2"/>
    </font>
    <font>
      <sz val="2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2" borderId="3" xfId="0" applyFont="1" applyFill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/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Protection="1"/>
    <xf numFmtId="0" fontId="2" fillId="2" borderId="4" xfId="0" applyFont="1" applyFill="1" applyBorder="1" applyProtection="1"/>
    <xf numFmtId="0" fontId="2" fillId="2" borderId="4" xfId="0" applyFont="1" applyFill="1" applyBorder="1" applyAlignment="1" applyProtection="1">
      <alignment horizontal="center"/>
    </xf>
    <xf numFmtId="0" fontId="2" fillId="2" borderId="7" xfId="0" applyFont="1" applyFill="1" applyBorder="1" applyAlignment="1" applyProtection="1">
      <alignment horizontal="center"/>
    </xf>
    <xf numFmtId="0" fontId="2" fillId="2" borderId="5" xfId="0" applyFont="1" applyFill="1" applyBorder="1" applyAlignment="1" applyProtection="1">
      <alignment horizontal="center"/>
    </xf>
    <xf numFmtId="0" fontId="0" fillId="0" borderId="0" xfId="0" applyProtection="1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0" fillId="3" borderId="0" xfId="0" applyFill="1" applyProtection="1"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6" xfId="0" applyFont="1" applyBorder="1" applyAlignment="1" applyProtection="1">
      <alignment horizontal="center"/>
      <protection locked="0"/>
    </xf>
    <xf numFmtId="0" fontId="2" fillId="0" borderId="10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  <protection locked="0"/>
    </xf>
    <xf numFmtId="2" fontId="2" fillId="0" borderId="4" xfId="0" applyNumberFormat="1" applyFont="1" applyBorder="1" applyAlignment="1" applyProtection="1">
      <alignment horizontal="center"/>
      <protection locked="0"/>
    </xf>
    <xf numFmtId="0" fontId="2" fillId="0" borderId="8" xfId="0" applyFont="1" applyBorder="1" applyAlignment="1" applyProtection="1">
      <alignment horizontal="center"/>
      <protection locked="0"/>
    </xf>
    <xf numFmtId="0" fontId="2" fillId="0" borderId="11" xfId="0" applyFont="1" applyBorder="1" applyAlignment="1" applyProtection="1">
      <alignment horizontal="center"/>
      <protection locked="0"/>
    </xf>
    <xf numFmtId="0" fontId="2" fillId="0" borderId="9" xfId="0" applyFont="1" applyBorder="1" applyAlignment="1" applyProtection="1">
      <alignment horizontal="center"/>
      <protection locked="0"/>
    </xf>
    <xf numFmtId="2" fontId="2" fillId="0" borderId="9" xfId="0" applyNumberFormat="1" applyFont="1" applyBorder="1" applyAlignment="1" applyProtection="1">
      <alignment horizontal="center"/>
      <protection locked="0"/>
    </xf>
    <xf numFmtId="0" fontId="2" fillId="0" borderId="12" xfId="0" applyFont="1" applyBorder="1" applyAlignment="1" applyProtection="1">
      <alignment horizontal="center"/>
      <protection locked="0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0" borderId="16" xfId="0" applyFont="1" applyBorder="1" applyAlignment="1" applyProtection="1">
      <alignment horizontal="center"/>
      <protection locked="0"/>
    </xf>
    <xf numFmtId="1" fontId="4" fillId="0" borderId="4" xfId="0" applyNumberFormat="1" applyFont="1" applyBorder="1" applyAlignment="1">
      <alignment horizontal="center"/>
    </xf>
    <xf numFmtId="0" fontId="2" fillId="0" borderId="15" xfId="0" applyFont="1" applyBorder="1"/>
    <xf numFmtId="0" fontId="2" fillId="0" borderId="0" xfId="0" applyFont="1" applyBorder="1" applyAlignment="1">
      <alignment horizontal="center"/>
    </xf>
    <xf numFmtId="0" fontId="4" fillId="0" borderId="0" xfId="0" applyFont="1" applyBorder="1"/>
    <xf numFmtId="1" fontId="2" fillId="0" borderId="0" xfId="0" applyNumberFormat="1" applyFont="1" applyBorder="1" applyAlignment="1">
      <alignment horizontal="center"/>
    </xf>
    <xf numFmtId="1" fontId="4" fillId="0" borderId="0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0" borderId="14" xfId="0" applyFont="1" applyBorder="1" applyAlignment="1" applyProtection="1">
      <alignment horizontal="center"/>
      <protection locked="0"/>
    </xf>
    <xf numFmtId="0" fontId="2" fillId="0" borderId="15" xfId="0" applyFont="1" applyBorder="1" applyAlignment="1" applyProtection="1">
      <alignment horizontal="center"/>
      <protection locked="0"/>
    </xf>
    <xf numFmtId="0" fontId="2" fillId="0" borderId="18" xfId="0" applyFont="1" applyBorder="1" applyAlignment="1" applyProtection="1">
      <alignment horizontal="center"/>
      <protection locked="0"/>
    </xf>
    <xf numFmtId="2" fontId="2" fillId="0" borderId="15" xfId="0" applyNumberFormat="1" applyFont="1" applyBorder="1" applyAlignment="1" applyProtection="1">
      <alignment horizontal="center"/>
      <protection locked="0"/>
    </xf>
    <xf numFmtId="0" fontId="2" fillId="0" borderId="13" xfId="0" applyFont="1" applyBorder="1" applyAlignment="1" applyProtection="1">
      <alignment horizontal="center"/>
      <protection locked="0"/>
    </xf>
    <xf numFmtId="0" fontId="2" fillId="0" borderId="16" xfId="0" applyFont="1" applyBorder="1"/>
    <xf numFmtId="0" fontId="2" fillId="0" borderId="19" xfId="0" applyFont="1" applyBorder="1" applyAlignment="1" applyProtection="1">
      <alignment horizontal="center"/>
      <protection locked="0"/>
    </xf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0" borderId="20" xfId="0" applyFont="1" applyBorder="1" applyAlignment="1" applyProtection="1">
      <alignment horizontal="center"/>
      <protection locked="0"/>
    </xf>
    <xf numFmtId="0" fontId="2" fillId="0" borderId="21" xfId="0" applyFont="1" applyBorder="1" applyAlignment="1" applyProtection="1">
      <alignment horizontal="center"/>
      <protection locked="0"/>
    </xf>
    <xf numFmtId="2" fontId="2" fillId="0" borderId="16" xfId="0" applyNumberFormat="1" applyFont="1" applyBorder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2" fillId="0" borderId="17" xfId="0" applyFont="1" applyBorder="1" applyAlignment="1" applyProtection="1">
      <alignment horizontal="center"/>
      <protection locked="0"/>
    </xf>
    <xf numFmtId="0" fontId="2" fillId="0" borderId="10" xfId="0" applyFont="1" applyBorder="1" applyAlignment="1">
      <alignment horizontal="center"/>
    </xf>
    <xf numFmtId="1" fontId="2" fillId="5" borderId="9" xfId="0" applyNumberFormat="1" applyFont="1" applyFill="1" applyBorder="1" applyAlignment="1">
      <alignment horizontal="center"/>
    </xf>
    <xf numFmtId="1" fontId="2" fillId="5" borderId="4" xfId="0" applyNumberFormat="1" applyFont="1" applyFill="1" applyBorder="1" applyAlignment="1">
      <alignment horizontal="center"/>
    </xf>
    <xf numFmtId="1" fontId="2" fillId="5" borderId="15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5" borderId="15" xfId="0" applyFont="1" applyFill="1" applyBorder="1" applyAlignment="1">
      <alignment horizontal="center"/>
    </xf>
    <xf numFmtId="1" fontId="2" fillId="4" borderId="3" xfId="0" applyNumberFormat="1" applyFont="1" applyFill="1" applyBorder="1" applyAlignment="1">
      <alignment horizontal="center"/>
    </xf>
    <xf numFmtId="1" fontId="2" fillId="4" borderId="8" xfId="0" applyNumberFormat="1" applyFont="1" applyFill="1" applyBorder="1" applyAlignment="1">
      <alignment horizontal="center"/>
    </xf>
    <xf numFmtId="1" fontId="2" fillId="0" borderId="3" xfId="0" applyNumberFormat="1" applyFont="1" applyBorder="1" applyAlignment="1">
      <alignment horizontal="center"/>
    </xf>
    <xf numFmtId="1" fontId="2" fillId="0" borderId="13" xfId="0" applyNumberFormat="1" applyFont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4" fillId="0" borderId="4" xfId="0" applyFont="1" applyBorder="1"/>
    <xf numFmtId="0" fontId="4" fillId="0" borderId="14" xfId="0" applyFont="1" applyBorder="1" applyAlignment="1">
      <alignment horizontal="center"/>
    </xf>
    <xf numFmtId="0" fontId="2" fillId="0" borderId="1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504825</xdr:colOff>
      <xdr:row>0</xdr:row>
      <xdr:rowOff>171450</xdr:rowOff>
    </xdr:from>
    <xdr:to>
      <xdr:col>2</xdr:col>
      <xdr:colOff>209550</xdr:colOff>
      <xdr:row>1</xdr:row>
      <xdr:rowOff>409575</xdr:rowOff>
    </xdr:to>
    <xdr:pic>
      <xdr:nvPicPr>
        <xdr:cNvPr id="2928" name="Bilde 4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4825" y="171450"/>
          <a:ext cx="1981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1</xdr:row>
      <xdr:rowOff>0</xdr:rowOff>
    </xdr:from>
    <xdr:to>
      <xdr:col>2</xdr:col>
      <xdr:colOff>85725</xdr:colOff>
      <xdr:row>2</xdr:row>
      <xdr:rowOff>28575</xdr:rowOff>
    </xdr:to>
    <xdr:pic>
      <xdr:nvPicPr>
        <xdr:cNvPr id="25613" name="Bilde 7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0" y="228600"/>
          <a:ext cx="1981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1</xdr:row>
      <xdr:rowOff>0</xdr:rowOff>
    </xdr:from>
    <xdr:to>
      <xdr:col>1</xdr:col>
      <xdr:colOff>1543050</xdr:colOff>
      <xdr:row>2</xdr:row>
      <xdr:rowOff>85725</xdr:rowOff>
    </xdr:to>
    <xdr:pic>
      <xdr:nvPicPr>
        <xdr:cNvPr id="26633" name="Bilde 7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0" y="228600"/>
          <a:ext cx="171450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171450</xdr:rowOff>
    </xdr:from>
    <xdr:to>
      <xdr:col>1</xdr:col>
      <xdr:colOff>1685925</xdr:colOff>
      <xdr:row>2</xdr:row>
      <xdr:rowOff>28575</xdr:rowOff>
    </xdr:to>
    <xdr:pic>
      <xdr:nvPicPr>
        <xdr:cNvPr id="27656" name="Bilde 7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71450"/>
          <a:ext cx="158115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219075</xdr:rowOff>
    </xdr:from>
    <xdr:to>
      <xdr:col>1</xdr:col>
      <xdr:colOff>1628775</xdr:colOff>
      <xdr:row>2</xdr:row>
      <xdr:rowOff>0</xdr:rowOff>
    </xdr:to>
    <xdr:pic>
      <xdr:nvPicPr>
        <xdr:cNvPr id="28678" name="Bilde 7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7700" y="219075"/>
          <a:ext cx="1533525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171450</xdr:rowOff>
    </xdr:from>
    <xdr:to>
      <xdr:col>1</xdr:col>
      <xdr:colOff>1457325</xdr:colOff>
      <xdr:row>1</xdr:row>
      <xdr:rowOff>409575</xdr:rowOff>
    </xdr:to>
    <xdr:pic>
      <xdr:nvPicPr>
        <xdr:cNvPr id="29702" name="Bilde 7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71450"/>
          <a:ext cx="135255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171450</xdr:rowOff>
    </xdr:from>
    <xdr:to>
      <xdr:col>1</xdr:col>
      <xdr:colOff>1323975</xdr:colOff>
      <xdr:row>1</xdr:row>
      <xdr:rowOff>409575</xdr:rowOff>
    </xdr:to>
    <xdr:pic>
      <xdr:nvPicPr>
        <xdr:cNvPr id="30726" name="Bilde 7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71450"/>
          <a:ext cx="1219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171450</xdr:rowOff>
    </xdr:from>
    <xdr:to>
      <xdr:col>1</xdr:col>
      <xdr:colOff>1609725</xdr:colOff>
      <xdr:row>1</xdr:row>
      <xdr:rowOff>409575</xdr:rowOff>
    </xdr:to>
    <xdr:pic>
      <xdr:nvPicPr>
        <xdr:cNvPr id="31750" name="Bilde 7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171450"/>
          <a:ext cx="150495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104774</xdr:colOff>
      <xdr:row>0</xdr:row>
      <xdr:rowOff>171450</xdr:rowOff>
    </xdr:from>
    <xdr:to>
      <xdr:col>2</xdr:col>
      <xdr:colOff>9524</xdr:colOff>
      <xdr:row>2</xdr:row>
      <xdr:rowOff>38100</xdr:rowOff>
    </xdr:to>
    <xdr:pic>
      <xdr:nvPicPr>
        <xdr:cNvPr id="2" name="Bilde 7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4" y="171450"/>
          <a:ext cx="162877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171450</xdr:rowOff>
    </xdr:from>
    <xdr:to>
      <xdr:col>2</xdr:col>
      <xdr:colOff>0</xdr:colOff>
      <xdr:row>2</xdr:row>
      <xdr:rowOff>9526</xdr:rowOff>
    </xdr:to>
    <xdr:pic>
      <xdr:nvPicPr>
        <xdr:cNvPr id="2" name="Bilde 7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81025" y="171450"/>
          <a:ext cx="1695450" cy="504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171449</xdr:rowOff>
    </xdr:from>
    <xdr:to>
      <xdr:col>2</xdr:col>
      <xdr:colOff>9525</xdr:colOff>
      <xdr:row>1</xdr:row>
      <xdr:rowOff>428624</xdr:rowOff>
    </xdr:to>
    <xdr:pic>
      <xdr:nvPicPr>
        <xdr:cNvPr id="2" name="Bilde 7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81025" y="171449"/>
          <a:ext cx="170497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28574</xdr:colOff>
      <xdr:row>0</xdr:row>
      <xdr:rowOff>171449</xdr:rowOff>
    </xdr:from>
    <xdr:to>
      <xdr:col>2</xdr:col>
      <xdr:colOff>6726</xdr:colOff>
      <xdr:row>1</xdr:row>
      <xdr:rowOff>409575</xdr:rowOff>
    </xdr:to>
    <xdr:pic>
      <xdr:nvPicPr>
        <xdr:cNvPr id="2" name="Bilde 7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81024" y="171449"/>
          <a:ext cx="1702177" cy="4667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257175</xdr:colOff>
      <xdr:row>2</xdr:row>
      <xdr:rowOff>47625</xdr:rowOff>
    </xdr:to>
    <xdr:pic>
      <xdr:nvPicPr>
        <xdr:cNvPr id="12866" name="Bilde 7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5300" y="228600"/>
          <a:ext cx="1981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0"/>
  <sheetViews>
    <sheetView topLeftCell="A4" workbookViewId="0">
      <selection activeCell="H17" sqref="H17"/>
    </sheetView>
  </sheetViews>
  <sheetFormatPr baseColWidth="10" defaultColWidth="9.140625" defaultRowHeight="18" x14ac:dyDescent="0.25"/>
  <cols>
    <col min="1" max="1" width="8.28515625" style="25" customWidth="1"/>
    <col min="2" max="2" width="25.85546875" style="25" customWidth="1"/>
    <col min="3" max="3" width="12.5703125" style="26" customWidth="1"/>
    <col min="4" max="7" width="10" style="26" customWidth="1"/>
    <col min="8" max="8" width="12.140625" style="26" customWidth="1"/>
    <col min="9" max="9" width="10" style="26" customWidth="1"/>
    <col min="10" max="10" width="11.42578125" style="26" customWidth="1"/>
    <col min="11" max="11" width="9.5703125" style="26" customWidth="1"/>
    <col min="12" max="12" width="12.85546875" style="28" customWidth="1"/>
    <col min="13" max="16384" width="9.140625" style="25"/>
  </cols>
  <sheetData>
    <row r="2" spans="1:17" ht="33" x14ac:dyDescent="0.45">
      <c r="D2" s="25"/>
      <c r="E2" s="27"/>
      <c r="F2" s="77" t="s">
        <v>24</v>
      </c>
      <c r="G2" s="25"/>
      <c r="Q2" s="29"/>
    </row>
    <row r="6" spans="1:17" ht="18.75" thickBot="1" x14ac:dyDescent="0.3"/>
    <row r="7" spans="1:17" x14ac:dyDescent="0.25">
      <c r="A7" s="30" t="s">
        <v>7</v>
      </c>
      <c r="B7" s="31" t="s">
        <v>0</v>
      </c>
      <c r="C7" s="32" t="s">
        <v>2</v>
      </c>
      <c r="D7" s="31" t="s">
        <v>1</v>
      </c>
      <c r="E7" s="32" t="s">
        <v>3</v>
      </c>
      <c r="F7" s="31" t="s">
        <v>8</v>
      </c>
      <c r="G7" s="33" t="s">
        <v>9</v>
      </c>
      <c r="H7" s="31" t="s">
        <v>4</v>
      </c>
      <c r="I7" s="31" t="s">
        <v>5</v>
      </c>
      <c r="J7" s="33" t="s">
        <v>6</v>
      </c>
      <c r="K7" s="25"/>
      <c r="L7" s="25"/>
    </row>
    <row r="8" spans="1:17" s="24" customFormat="1" x14ac:dyDescent="0.25">
      <c r="A8" s="19"/>
      <c r="B8" s="20"/>
      <c r="C8" s="22"/>
      <c r="D8" s="21"/>
      <c r="E8" s="22"/>
      <c r="F8" s="21"/>
      <c r="G8" s="23"/>
      <c r="H8" s="21"/>
      <c r="I8" s="21"/>
      <c r="J8" s="23"/>
    </row>
    <row r="9" spans="1:17" x14ac:dyDescent="0.25">
      <c r="A9" s="34">
        <v>1</v>
      </c>
      <c r="B9" s="9" t="s">
        <v>25</v>
      </c>
      <c r="C9" s="36">
        <v>179</v>
      </c>
      <c r="D9" s="35">
        <v>180</v>
      </c>
      <c r="E9" s="36">
        <v>208</v>
      </c>
      <c r="F9" s="35">
        <v>217</v>
      </c>
      <c r="G9" s="37">
        <f t="shared" ref="G9:G16" si="0">F9+C9+D9+E9</f>
        <v>784</v>
      </c>
      <c r="H9" s="35">
        <v>20</v>
      </c>
      <c r="I9" s="38">
        <f t="shared" ref="I9:I16" si="1">G9/4</f>
        <v>196</v>
      </c>
      <c r="J9" s="37">
        <f t="shared" ref="J9:J16" si="2">G9+H9</f>
        <v>804</v>
      </c>
      <c r="K9" s="25"/>
      <c r="L9" s="25"/>
    </row>
    <row r="10" spans="1:17" x14ac:dyDescent="0.25">
      <c r="A10" s="34">
        <v>2</v>
      </c>
      <c r="B10" s="9" t="s">
        <v>26</v>
      </c>
      <c r="C10" s="36">
        <v>192</v>
      </c>
      <c r="D10" s="35">
        <v>182</v>
      </c>
      <c r="E10" s="36">
        <v>213</v>
      </c>
      <c r="F10" s="35">
        <v>168</v>
      </c>
      <c r="G10" s="37">
        <f t="shared" si="0"/>
        <v>755</v>
      </c>
      <c r="H10" s="35">
        <v>20</v>
      </c>
      <c r="I10" s="38">
        <f t="shared" si="1"/>
        <v>188.75</v>
      </c>
      <c r="J10" s="37">
        <f t="shared" si="2"/>
        <v>775</v>
      </c>
      <c r="K10" s="25"/>
      <c r="L10" s="25"/>
    </row>
    <row r="11" spans="1:17" x14ac:dyDescent="0.25">
      <c r="A11" s="34">
        <v>3</v>
      </c>
      <c r="B11" s="9" t="s">
        <v>27</v>
      </c>
      <c r="C11" s="36">
        <v>147</v>
      </c>
      <c r="D11" s="35">
        <v>160</v>
      </c>
      <c r="E11" s="36">
        <v>225</v>
      </c>
      <c r="F11" s="35">
        <v>182</v>
      </c>
      <c r="G11" s="37">
        <f t="shared" si="0"/>
        <v>714</v>
      </c>
      <c r="H11" s="35">
        <v>40</v>
      </c>
      <c r="I11" s="38">
        <f t="shared" si="1"/>
        <v>178.5</v>
      </c>
      <c r="J11" s="37">
        <f t="shared" si="2"/>
        <v>754</v>
      </c>
      <c r="K11" s="25"/>
      <c r="L11" s="25"/>
    </row>
    <row r="12" spans="1:17" x14ac:dyDescent="0.25">
      <c r="A12" s="34">
        <v>4</v>
      </c>
      <c r="B12" s="9" t="s">
        <v>28</v>
      </c>
      <c r="C12" s="36">
        <v>189</v>
      </c>
      <c r="D12" s="35">
        <v>193</v>
      </c>
      <c r="E12" s="36">
        <v>138</v>
      </c>
      <c r="F12" s="35">
        <v>210</v>
      </c>
      <c r="G12" s="37">
        <f t="shared" si="0"/>
        <v>730</v>
      </c>
      <c r="H12" s="35">
        <v>20</v>
      </c>
      <c r="I12" s="38">
        <f t="shared" si="1"/>
        <v>182.5</v>
      </c>
      <c r="J12" s="37">
        <f t="shared" si="2"/>
        <v>750</v>
      </c>
      <c r="K12" s="25"/>
      <c r="L12" s="25"/>
    </row>
    <row r="13" spans="1:17" x14ac:dyDescent="0.25">
      <c r="A13" s="34">
        <v>5</v>
      </c>
      <c r="B13" s="9" t="s">
        <v>29</v>
      </c>
      <c r="C13" s="36">
        <v>194</v>
      </c>
      <c r="D13" s="35">
        <v>164</v>
      </c>
      <c r="E13" s="36">
        <v>184</v>
      </c>
      <c r="F13" s="35">
        <v>150</v>
      </c>
      <c r="G13" s="37">
        <f t="shared" si="0"/>
        <v>692</v>
      </c>
      <c r="H13" s="35">
        <v>20</v>
      </c>
      <c r="I13" s="38">
        <f t="shared" si="1"/>
        <v>173</v>
      </c>
      <c r="J13" s="37">
        <f t="shared" si="2"/>
        <v>712</v>
      </c>
      <c r="K13" s="25"/>
      <c r="L13" s="25"/>
    </row>
    <row r="14" spans="1:17" x14ac:dyDescent="0.25">
      <c r="A14" s="34">
        <v>6</v>
      </c>
      <c r="B14" s="9" t="s">
        <v>30</v>
      </c>
      <c r="C14" s="36">
        <v>118</v>
      </c>
      <c r="D14" s="35">
        <v>172</v>
      </c>
      <c r="E14" s="36">
        <v>186</v>
      </c>
      <c r="F14" s="35">
        <v>171</v>
      </c>
      <c r="G14" s="37">
        <f t="shared" si="0"/>
        <v>647</v>
      </c>
      <c r="H14" s="35">
        <v>20</v>
      </c>
      <c r="I14" s="38">
        <f t="shared" si="1"/>
        <v>161.75</v>
      </c>
      <c r="J14" s="37">
        <f t="shared" si="2"/>
        <v>667</v>
      </c>
      <c r="K14" s="25"/>
      <c r="L14" s="25"/>
    </row>
    <row r="15" spans="1:17" x14ac:dyDescent="0.25">
      <c r="A15" s="34">
        <v>7</v>
      </c>
      <c r="B15" s="9" t="s">
        <v>31</v>
      </c>
      <c r="C15" s="36">
        <v>139</v>
      </c>
      <c r="D15" s="35">
        <v>153</v>
      </c>
      <c r="E15" s="36">
        <v>121</v>
      </c>
      <c r="F15" s="35">
        <v>172</v>
      </c>
      <c r="G15" s="37">
        <f t="shared" si="0"/>
        <v>585</v>
      </c>
      <c r="H15" s="35">
        <v>60</v>
      </c>
      <c r="I15" s="38">
        <f t="shared" si="1"/>
        <v>146.25</v>
      </c>
      <c r="J15" s="37">
        <f t="shared" si="2"/>
        <v>645</v>
      </c>
      <c r="K15" s="25"/>
      <c r="L15" s="25"/>
    </row>
    <row r="16" spans="1:17" x14ac:dyDescent="0.25">
      <c r="A16" s="73">
        <v>8</v>
      </c>
      <c r="B16" s="65" t="s">
        <v>32</v>
      </c>
      <c r="C16" s="66">
        <v>96</v>
      </c>
      <c r="D16" s="50">
        <v>164</v>
      </c>
      <c r="E16" s="66">
        <v>159</v>
      </c>
      <c r="F16" s="50">
        <v>150</v>
      </c>
      <c r="G16" s="74">
        <f t="shared" si="0"/>
        <v>569</v>
      </c>
      <c r="H16" s="35">
        <v>40</v>
      </c>
      <c r="I16" s="75">
        <f t="shared" si="1"/>
        <v>142.25</v>
      </c>
      <c r="J16" s="74">
        <f t="shared" si="2"/>
        <v>609</v>
      </c>
      <c r="K16" s="25"/>
      <c r="L16" s="25"/>
    </row>
    <row r="17" spans="1:12" x14ac:dyDescent="0.25">
      <c r="A17" s="73">
        <v>9</v>
      </c>
      <c r="B17" s="65"/>
      <c r="C17" s="66"/>
      <c r="D17" s="50"/>
      <c r="E17" s="66"/>
      <c r="F17" s="50"/>
      <c r="G17" s="74">
        <f>F17+C17+D17+E17</f>
        <v>0</v>
      </c>
      <c r="H17" s="35">
        <v>0</v>
      </c>
      <c r="I17" s="75">
        <f>G17/4</f>
        <v>0</v>
      </c>
      <c r="J17" s="74">
        <f>G17+H17</f>
        <v>0</v>
      </c>
      <c r="K17" s="25"/>
      <c r="L17" s="25"/>
    </row>
    <row r="18" spans="1:12" x14ac:dyDescent="0.25">
      <c r="A18" s="34">
        <v>10</v>
      </c>
      <c r="B18" s="9"/>
      <c r="C18" s="36"/>
      <c r="D18" s="35"/>
      <c r="E18" s="36"/>
      <c r="F18" s="35"/>
      <c r="G18" s="37">
        <f>F18+C18+D18+E18</f>
        <v>0</v>
      </c>
      <c r="H18" s="35">
        <v>0</v>
      </c>
      <c r="I18" s="38">
        <f>G18/4</f>
        <v>0</v>
      </c>
      <c r="J18" s="37">
        <f>G18+H18</f>
        <v>0</v>
      </c>
      <c r="K18" s="25"/>
      <c r="L18" s="25"/>
    </row>
    <row r="19" spans="1:12" x14ac:dyDescent="0.25">
      <c r="A19" s="39">
        <v>11</v>
      </c>
      <c r="B19" s="17"/>
      <c r="C19" s="40"/>
      <c r="D19" s="41"/>
      <c r="E19" s="40"/>
      <c r="F19" s="41"/>
      <c r="G19" s="43">
        <f>F19+C19+D19+E19</f>
        <v>0</v>
      </c>
      <c r="H19" s="35">
        <v>0</v>
      </c>
      <c r="I19" s="42">
        <f>G19/4</f>
        <v>0</v>
      </c>
      <c r="J19" s="43">
        <f>G19+H19</f>
        <v>0</v>
      </c>
      <c r="K19" s="25"/>
      <c r="L19" s="25"/>
    </row>
    <row r="20" spans="1:12" ht="18.75" thickBot="1" x14ac:dyDescent="0.3">
      <c r="A20" s="64">
        <v>12</v>
      </c>
      <c r="B20" s="52"/>
      <c r="C20" s="60"/>
      <c r="D20" s="61"/>
      <c r="E20" s="60"/>
      <c r="F20" s="61"/>
      <c r="G20" s="62">
        <f>F20+C20+D20+E20</f>
        <v>0</v>
      </c>
      <c r="H20" s="78">
        <v>0</v>
      </c>
      <c r="I20" s="63">
        <f>G20/4</f>
        <v>0</v>
      </c>
      <c r="J20" s="62">
        <f>G20+H20</f>
        <v>0</v>
      </c>
      <c r="K20" s="25"/>
      <c r="L20" s="25"/>
    </row>
  </sheetData>
  <phoneticPr fontId="1" type="noConversion"/>
  <pageMargins left="0.35" right="0.5" top="0.98425196850393704" bottom="0.98425196850393704" header="0.51181102362204722" footer="0.51181102362204722"/>
  <pageSetup paperSize="9" orientation="landscape" r:id="rId1"/>
  <headerFooter alignWithMargins="0"/>
  <ignoredErrors>
    <ignoredError sqref="G9:G20 I9:I20 J9:J20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0"/>
  <sheetViews>
    <sheetView workbookViewId="0">
      <selection sqref="A1:IV65536"/>
    </sheetView>
  </sheetViews>
  <sheetFormatPr baseColWidth="10" defaultColWidth="9.140625" defaultRowHeight="18" x14ac:dyDescent="0.25"/>
  <cols>
    <col min="1" max="1" width="8.28515625" style="25" customWidth="1"/>
    <col min="2" max="2" width="25.85546875" style="25" customWidth="1"/>
    <col min="3" max="3" width="12.5703125" style="26" customWidth="1"/>
    <col min="4" max="7" width="10" style="26" customWidth="1"/>
    <col min="8" max="9" width="11.28515625" style="26" customWidth="1"/>
    <col min="10" max="10" width="11.42578125" style="26" customWidth="1"/>
    <col min="11" max="11" width="9.5703125" style="26" customWidth="1"/>
    <col min="12" max="12" width="12.85546875" style="28" customWidth="1"/>
    <col min="13" max="16384" width="9.140625" style="25"/>
  </cols>
  <sheetData>
    <row r="2" spans="1:17" ht="34.5" x14ac:dyDescent="0.45">
      <c r="C2" s="25"/>
      <c r="D2" s="25"/>
      <c r="E2" s="76"/>
      <c r="F2" s="76" t="s">
        <v>23</v>
      </c>
      <c r="G2" s="76"/>
      <c r="Q2" s="29"/>
    </row>
    <row r="6" spans="1:17" ht="18.75" thickBot="1" x14ac:dyDescent="0.3"/>
    <row r="7" spans="1:17" x14ac:dyDescent="0.25">
      <c r="A7" s="30" t="s">
        <v>7</v>
      </c>
      <c r="B7" s="31" t="s">
        <v>0</v>
      </c>
      <c r="C7" s="32" t="s">
        <v>2</v>
      </c>
      <c r="D7" s="31" t="s">
        <v>1</v>
      </c>
      <c r="E7" s="32" t="s">
        <v>3</v>
      </c>
      <c r="F7" s="31" t="s">
        <v>8</v>
      </c>
      <c r="G7" s="33" t="s">
        <v>9</v>
      </c>
      <c r="H7" s="31" t="s">
        <v>4</v>
      </c>
      <c r="I7" s="31" t="s">
        <v>5</v>
      </c>
      <c r="J7" s="33" t="s">
        <v>6</v>
      </c>
      <c r="K7" s="25"/>
      <c r="L7" s="25"/>
    </row>
    <row r="8" spans="1:17" s="24" customFormat="1" x14ac:dyDescent="0.25">
      <c r="A8" s="19"/>
      <c r="B8" s="20"/>
      <c r="C8" s="22"/>
      <c r="D8" s="21"/>
      <c r="E8" s="22"/>
      <c r="F8" s="21"/>
      <c r="G8" s="23"/>
      <c r="H8" s="21"/>
      <c r="I8" s="21"/>
      <c r="J8" s="23"/>
    </row>
    <row r="9" spans="1:17" x14ac:dyDescent="0.25">
      <c r="A9" s="34">
        <v>1</v>
      </c>
      <c r="B9" s="9" t="s">
        <v>33</v>
      </c>
      <c r="C9" s="36">
        <v>213</v>
      </c>
      <c r="D9" s="35">
        <v>195</v>
      </c>
      <c r="E9" s="36">
        <v>263</v>
      </c>
      <c r="F9" s="35">
        <v>183</v>
      </c>
      <c r="G9" s="37">
        <f t="shared" ref="G9:G16" si="0">F9+C9+D9+E9</f>
        <v>854</v>
      </c>
      <c r="H9" s="35">
        <v>20</v>
      </c>
      <c r="I9" s="38">
        <f t="shared" ref="I9:I16" si="1">G9/4</f>
        <v>213.5</v>
      </c>
      <c r="J9" s="37">
        <f t="shared" ref="J9:J16" si="2">G9+H9</f>
        <v>874</v>
      </c>
      <c r="K9" s="25"/>
      <c r="L9" s="25"/>
    </row>
    <row r="10" spans="1:17" x14ac:dyDescent="0.25">
      <c r="A10" s="34">
        <v>2</v>
      </c>
      <c r="B10" s="9" t="s">
        <v>34</v>
      </c>
      <c r="C10" s="36">
        <v>205</v>
      </c>
      <c r="D10" s="35">
        <v>193</v>
      </c>
      <c r="E10" s="36">
        <v>198</v>
      </c>
      <c r="F10" s="35">
        <v>218</v>
      </c>
      <c r="G10" s="37">
        <f t="shared" si="0"/>
        <v>814</v>
      </c>
      <c r="H10" s="35">
        <v>20</v>
      </c>
      <c r="I10" s="38">
        <f t="shared" si="1"/>
        <v>203.5</v>
      </c>
      <c r="J10" s="37">
        <f t="shared" si="2"/>
        <v>834</v>
      </c>
      <c r="K10" s="25"/>
      <c r="L10" s="25"/>
    </row>
    <row r="11" spans="1:17" x14ac:dyDescent="0.25">
      <c r="A11" s="34">
        <v>3</v>
      </c>
      <c r="B11" s="9" t="s">
        <v>31</v>
      </c>
      <c r="C11" s="36">
        <v>194</v>
      </c>
      <c r="D11" s="35">
        <v>144</v>
      </c>
      <c r="E11" s="36">
        <v>189</v>
      </c>
      <c r="F11" s="35">
        <v>176</v>
      </c>
      <c r="G11" s="37">
        <f t="shared" si="0"/>
        <v>703</v>
      </c>
      <c r="H11" s="35">
        <v>60</v>
      </c>
      <c r="I11" s="38">
        <f t="shared" si="1"/>
        <v>175.75</v>
      </c>
      <c r="J11" s="37">
        <f t="shared" si="2"/>
        <v>763</v>
      </c>
      <c r="K11" s="25"/>
      <c r="L11" s="25"/>
    </row>
    <row r="12" spans="1:17" x14ac:dyDescent="0.25">
      <c r="A12" s="34">
        <v>4</v>
      </c>
      <c r="B12" s="9" t="s">
        <v>30</v>
      </c>
      <c r="C12" s="36">
        <v>177</v>
      </c>
      <c r="D12" s="35">
        <v>176</v>
      </c>
      <c r="E12" s="36">
        <v>178</v>
      </c>
      <c r="F12" s="35">
        <v>209</v>
      </c>
      <c r="G12" s="37">
        <f t="shared" si="0"/>
        <v>740</v>
      </c>
      <c r="H12" s="35">
        <v>20</v>
      </c>
      <c r="I12" s="38">
        <f t="shared" si="1"/>
        <v>185</v>
      </c>
      <c r="J12" s="37">
        <f t="shared" si="2"/>
        <v>760</v>
      </c>
      <c r="K12" s="25"/>
      <c r="L12" s="25"/>
    </row>
    <row r="13" spans="1:17" x14ac:dyDescent="0.25">
      <c r="A13" s="34">
        <v>5</v>
      </c>
      <c r="B13" s="9" t="s">
        <v>29</v>
      </c>
      <c r="C13" s="36">
        <v>199</v>
      </c>
      <c r="D13" s="35">
        <v>142</v>
      </c>
      <c r="E13" s="36">
        <v>202</v>
      </c>
      <c r="F13" s="35">
        <v>178</v>
      </c>
      <c r="G13" s="37">
        <f t="shared" si="0"/>
        <v>721</v>
      </c>
      <c r="H13" s="35">
        <v>20</v>
      </c>
      <c r="I13" s="38">
        <f t="shared" si="1"/>
        <v>180.25</v>
      </c>
      <c r="J13" s="37">
        <f t="shared" si="2"/>
        <v>741</v>
      </c>
      <c r="K13" s="25"/>
      <c r="L13" s="25"/>
    </row>
    <row r="14" spans="1:17" x14ac:dyDescent="0.25">
      <c r="A14" s="34">
        <v>6</v>
      </c>
      <c r="B14" s="9" t="s">
        <v>35</v>
      </c>
      <c r="C14" s="36">
        <v>189</v>
      </c>
      <c r="D14" s="35">
        <v>199</v>
      </c>
      <c r="E14" s="36">
        <v>190</v>
      </c>
      <c r="F14" s="35">
        <v>157</v>
      </c>
      <c r="G14" s="37">
        <f t="shared" si="0"/>
        <v>735</v>
      </c>
      <c r="H14" s="35">
        <v>0</v>
      </c>
      <c r="I14" s="38">
        <f t="shared" si="1"/>
        <v>183.75</v>
      </c>
      <c r="J14" s="37">
        <f t="shared" si="2"/>
        <v>735</v>
      </c>
      <c r="K14" s="25"/>
      <c r="L14" s="25"/>
    </row>
    <row r="15" spans="1:17" x14ac:dyDescent="0.25">
      <c r="A15" s="34">
        <v>7</v>
      </c>
      <c r="B15" s="9" t="s">
        <v>36</v>
      </c>
      <c r="C15" s="36">
        <v>172</v>
      </c>
      <c r="D15" s="35">
        <v>124</v>
      </c>
      <c r="E15" s="36">
        <v>154</v>
      </c>
      <c r="F15" s="35">
        <v>149</v>
      </c>
      <c r="G15" s="37">
        <f t="shared" si="0"/>
        <v>599</v>
      </c>
      <c r="H15" s="35">
        <v>100</v>
      </c>
      <c r="I15" s="38">
        <f t="shared" si="1"/>
        <v>149.75</v>
      </c>
      <c r="J15" s="37">
        <f t="shared" si="2"/>
        <v>699</v>
      </c>
      <c r="K15" s="25"/>
      <c r="L15" s="25"/>
    </row>
    <row r="16" spans="1:17" x14ac:dyDescent="0.25">
      <c r="A16" s="73">
        <v>8</v>
      </c>
      <c r="B16" s="65" t="s">
        <v>27</v>
      </c>
      <c r="C16" s="66">
        <v>151</v>
      </c>
      <c r="D16" s="50">
        <v>159</v>
      </c>
      <c r="E16" s="66">
        <v>177</v>
      </c>
      <c r="F16" s="50">
        <v>166</v>
      </c>
      <c r="G16" s="74">
        <f t="shared" si="0"/>
        <v>653</v>
      </c>
      <c r="H16" s="35">
        <v>40</v>
      </c>
      <c r="I16" s="75">
        <f t="shared" si="1"/>
        <v>163.25</v>
      </c>
      <c r="J16" s="74">
        <f t="shared" si="2"/>
        <v>693</v>
      </c>
      <c r="K16" s="25"/>
      <c r="L16" s="25"/>
    </row>
    <row r="17" spans="1:12" x14ac:dyDescent="0.25">
      <c r="A17" s="73">
        <v>9</v>
      </c>
      <c r="B17" s="65" t="s">
        <v>26</v>
      </c>
      <c r="C17" s="66">
        <v>162</v>
      </c>
      <c r="D17" s="50">
        <v>167</v>
      </c>
      <c r="E17" s="66">
        <v>150</v>
      </c>
      <c r="F17" s="50">
        <v>183</v>
      </c>
      <c r="G17" s="74">
        <f>F17+C17+D17+E17</f>
        <v>662</v>
      </c>
      <c r="H17" s="35">
        <v>20</v>
      </c>
      <c r="I17" s="75">
        <f>G17/4</f>
        <v>165.5</v>
      </c>
      <c r="J17" s="74">
        <f>G17+H17</f>
        <v>682</v>
      </c>
      <c r="K17" s="25"/>
      <c r="L17" s="25"/>
    </row>
    <row r="18" spans="1:12" x14ac:dyDescent="0.25">
      <c r="A18" s="34">
        <v>10</v>
      </c>
      <c r="B18" s="9" t="s">
        <v>32</v>
      </c>
      <c r="C18" s="36">
        <v>150</v>
      </c>
      <c r="D18" s="35">
        <v>159</v>
      </c>
      <c r="E18" s="36">
        <v>172</v>
      </c>
      <c r="F18" s="35">
        <v>159</v>
      </c>
      <c r="G18" s="37">
        <f>F18+C18+D18+E18</f>
        <v>640</v>
      </c>
      <c r="H18" s="35">
        <v>40</v>
      </c>
      <c r="I18" s="38">
        <f>G18/4</f>
        <v>160</v>
      </c>
      <c r="J18" s="37">
        <f>G18+H18</f>
        <v>680</v>
      </c>
      <c r="K18" s="25"/>
      <c r="L18" s="25"/>
    </row>
    <row r="19" spans="1:12" x14ac:dyDescent="0.25">
      <c r="A19" s="39">
        <v>11</v>
      </c>
      <c r="B19" s="17" t="s">
        <v>37</v>
      </c>
      <c r="C19" s="40">
        <v>160</v>
      </c>
      <c r="D19" s="41">
        <v>190</v>
      </c>
      <c r="E19" s="40">
        <v>138</v>
      </c>
      <c r="F19" s="41">
        <v>149</v>
      </c>
      <c r="G19" s="43">
        <f>F19+C19+D19+E19</f>
        <v>637</v>
      </c>
      <c r="H19" s="35">
        <v>40</v>
      </c>
      <c r="I19" s="42">
        <f>G19/4</f>
        <v>159.25</v>
      </c>
      <c r="J19" s="43">
        <f>G19+H19</f>
        <v>677</v>
      </c>
      <c r="K19" s="25"/>
      <c r="L19" s="25"/>
    </row>
    <row r="20" spans="1:12" ht="18.75" thickBot="1" x14ac:dyDescent="0.3">
      <c r="A20" s="64">
        <v>12</v>
      </c>
      <c r="B20" s="52" t="s">
        <v>38</v>
      </c>
      <c r="C20" s="60">
        <v>180</v>
      </c>
      <c r="D20" s="61">
        <v>114</v>
      </c>
      <c r="E20" s="60">
        <v>171</v>
      </c>
      <c r="F20" s="61">
        <v>163</v>
      </c>
      <c r="G20" s="62">
        <f>F20+C20+D20+E20</f>
        <v>628</v>
      </c>
      <c r="H20" s="78">
        <v>40</v>
      </c>
      <c r="I20" s="63">
        <f>G20/4</f>
        <v>157</v>
      </c>
      <c r="J20" s="62">
        <f>G20+H20</f>
        <v>668</v>
      </c>
      <c r="K20" s="25"/>
      <c r="L20" s="25"/>
    </row>
  </sheetData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0"/>
  <sheetViews>
    <sheetView workbookViewId="0">
      <selection sqref="A1:IV65536"/>
    </sheetView>
  </sheetViews>
  <sheetFormatPr baseColWidth="10" defaultColWidth="9.140625" defaultRowHeight="18" x14ac:dyDescent="0.25"/>
  <cols>
    <col min="1" max="1" width="8.28515625" style="25" customWidth="1"/>
    <col min="2" max="2" width="25.85546875" style="25" customWidth="1"/>
    <col min="3" max="3" width="12.5703125" style="26" customWidth="1"/>
    <col min="4" max="7" width="10" style="26" customWidth="1"/>
    <col min="8" max="9" width="11.28515625" style="26" customWidth="1"/>
    <col min="10" max="10" width="11.42578125" style="26" customWidth="1"/>
    <col min="11" max="11" width="9.5703125" style="26" customWidth="1"/>
    <col min="12" max="12" width="12.85546875" style="28" customWidth="1"/>
    <col min="13" max="16384" width="9.140625" style="25"/>
  </cols>
  <sheetData>
    <row r="2" spans="1:17" ht="34.5" x14ac:dyDescent="0.45">
      <c r="C2" s="25"/>
      <c r="D2" s="25"/>
      <c r="E2" s="76"/>
      <c r="F2" s="76" t="s">
        <v>44</v>
      </c>
      <c r="G2" s="76"/>
      <c r="Q2" s="29"/>
    </row>
    <row r="6" spans="1:17" ht="18.75" thickBot="1" x14ac:dyDescent="0.3"/>
    <row r="7" spans="1:17" x14ac:dyDescent="0.25">
      <c r="A7" s="30" t="s">
        <v>7</v>
      </c>
      <c r="B7" s="31" t="s">
        <v>0</v>
      </c>
      <c r="C7" s="32" t="s">
        <v>2</v>
      </c>
      <c r="D7" s="31" t="s">
        <v>1</v>
      </c>
      <c r="E7" s="32" t="s">
        <v>3</v>
      </c>
      <c r="F7" s="31" t="s">
        <v>8</v>
      </c>
      <c r="G7" s="33" t="s">
        <v>9</v>
      </c>
      <c r="H7" s="31" t="s">
        <v>4</v>
      </c>
      <c r="I7" s="31" t="s">
        <v>5</v>
      </c>
      <c r="J7" s="33" t="s">
        <v>6</v>
      </c>
      <c r="K7" s="25"/>
      <c r="L7" s="25"/>
    </row>
    <row r="8" spans="1:17" s="24" customFormat="1" x14ac:dyDescent="0.25">
      <c r="A8" s="19"/>
      <c r="B8" s="20"/>
      <c r="C8" s="22"/>
      <c r="D8" s="21"/>
      <c r="E8" s="22"/>
      <c r="F8" s="21"/>
      <c r="G8" s="23"/>
      <c r="H8" s="21"/>
      <c r="I8" s="21"/>
      <c r="J8" s="23"/>
    </row>
    <row r="9" spans="1:17" x14ac:dyDescent="0.25">
      <c r="A9" s="34">
        <v>1</v>
      </c>
      <c r="B9" s="9" t="s">
        <v>34</v>
      </c>
      <c r="C9" s="36">
        <v>153</v>
      </c>
      <c r="D9" s="35">
        <v>239</v>
      </c>
      <c r="E9" s="36">
        <v>188</v>
      </c>
      <c r="F9" s="35">
        <v>224</v>
      </c>
      <c r="G9" s="37">
        <f>F9+C9+D9+E9</f>
        <v>804</v>
      </c>
      <c r="H9" s="35">
        <v>20</v>
      </c>
      <c r="I9" s="38">
        <f t="shared" ref="I9:I16" si="0">G9/4</f>
        <v>201</v>
      </c>
      <c r="J9" s="37">
        <f>G9+H9</f>
        <v>824</v>
      </c>
      <c r="K9" s="25"/>
      <c r="L9" s="25"/>
    </row>
    <row r="10" spans="1:17" x14ac:dyDescent="0.25">
      <c r="A10" s="34">
        <v>2</v>
      </c>
      <c r="B10" s="9" t="s">
        <v>31</v>
      </c>
      <c r="C10" s="36">
        <v>131</v>
      </c>
      <c r="D10" s="35">
        <v>159</v>
      </c>
      <c r="E10" s="36">
        <v>150</v>
      </c>
      <c r="F10" s="35">
        <v>213</v>
      </c>
      <c r="G10" s="37">
        <f>F10+C10+D10+E10</f>
        <v>653</v>
      </c>
      <c r="H10" s="35">
        <v>60</v>
      </c>
      <c r="I10" s="38">
        <f t="shared" si="0"/>
        <v>163.25</v>
      </c>
      <c r="J10" s="37">
        <f>G10+H10</f>
        <v>713</v>
      </c>
      <c r="K10" s="25"/>
      <c r="L10" s="25"/>
    </row>
    <row r="11" spans="1:17" x14ac:dyDescent="0.25">
      <c r="A11" s="34">
        <v>3</v>
      </c>
      <c r="B11" s="9" t="s">
        <v>32</v>
      </c>
      <c r="C11" s="36">
        <v>137</v>
      </c>
      <c r="D11" s="35">
        <v>134</v>
      </c>
      <c r="E11" s="36">
        <v>186</v>
      </c>
      <c r="F11" s="35">
        <v>138</v>
      </c>
      <c r="G11" s="37">
        <f>F11+C11+D11+E11</f>
        <v>595</v>
      </c>
      <c r="H11" s="35">
        <v>40</v>
      </c>
      <c r="I11" s="38">
        <f t="shared" si="0"/>
        <v>148.75</v>
      </c>
      <c r="J11" s="37">
        <f>G11+H11</f>
        <v>635</v>
      </c>
      <c r="K11" s="25"/>
      <c r="L11" s="25"/>
    </row>
    <row r="12" spans="1:17" x14ac:dyDescent="0.25">
      <c r="A12" s="34">
        <v>4</v>
      </c>
      <c r="B12" s="9" t="s">
        <v>43</v>
      </c>
      <c r="C12" s="36">
        <v>133</v>
      </c>
      <c r="D12" s="35">
        <v>120</v>
      </c>
      <c r="E12" s="36">
        <v>134</v>
      </c>
      <c r="F12" s="35">
        <v>116</v>
      </c>
      <c r="G12" s="37">
        <f>F12+C12+D12+E12</f>
        <v>503</v>
      </c>
      <c r="H12" s="35">
        <v>60</v>
      </c>
      <c r="I12" s="38">
        <f t="shared" si="0"/>
        <v>125.75</v>
      </c>
      <c r="J12" s="37">
        <f>G12+H12</f>
        <v>563</v>
      </c>
      <c r="K12" s="25"/>
      <c r="L12" s="25"/>
    </row>
    <row r="13" spans="1:17" x14ac:dyDescent="0.25">
      <c r="A13" s="34">
        <v>5</v>
      </c>
      <c r="B13" s="9"/>
      <c r="C13" s="36"/>
      <c r="D13" s="35"/>
      <c r="E13" s="36"/>
      <c r="F13" s="35"/>
      <c r="G13" s="37"/>
      <c r="H13" s="35"/>
      <c r="I13" s="38">
        <f t="shared" si="0"/>
        <v>0</v>
      </c>
      <c r="J13" s="37"/>
      <c r="K13" s="25"/>
      <c r="L13" s="25"/>
    </row>
    <row r="14" spans="1:17" x14ac:dyDescent="0.25">
      <c r="A14" s="34">
        <v>6</v>
      </c>
      <c r="B14" s="9"/>
      <c r="C14" s="36"/>
      <c r="D14" s="35"/>
      <c r="E14" s="36"/>
      <c r="F14" s="35"/>
      <c r="G14" s="37"/>
      <c r="H14" s="35"/>
      <c r="I14" s="38">
        <f t="shared" si="0"/>
        <v>0</v>
      </c>
      <c r="J14" s="37"/>
      <c r="K14" s="25"/>
      <c r="L14" s="25"/>
    </row>
    <row r="15" spans="1:17" x14ac:dyDescent="0.25">
      <c r="A15" s="34">
        <v>7</v>
      </c>
      <c r="B15" s="9"/>
      <c r="C15" s="36"/>
      <c r="D15" s="35"/>
      <c r="E15" s="36"/>
      <c r="F15" s="35"/>
      <c r="G15" s="37"/>
      <c r="H15" s="35"/>
      <c r="I15" s="38">
        <f t="shared" si="0"/>
        <v>0</v>
      </c>
      <c r="J15" s="37"/>
      <c r="K15" s="25"/>
      <c r="L15" s="25"/>
    </row>
    <row r="16" spans="1:17" x14ac:dyDescent="0.25">
      <c r="A16" s="73">
        <v>8</v>
      </c>
      <c r="B16" s="65"/>
      <c r="C16" s="66"/>
      <c r="D16" s="50"/>
      <c r="E16" s="66"/>
      <c r="F16" s="50"/>
      <c r="G16" s="74"/>
      <c r="H16" s="35"/>
      <c r="I16" s="75">
        <f t="shared" si="0"/>
        <v>0</v>
      </c>
      <c r="J16" s="74"/>
      <c r="K16" s="25"/>
      <c r="L16" s="25"/>
    </row>
    <row r="17" spans="1:12" x14ac:dyDescent="0.25">
      <c r="A17" s="73">
        <v>9</v>
      </c>
      <c r="B17" s="65"/>
      <c r="C17" s="66"/>
      <c r="D17" s="50"/>
      <c r="E17" s="66"/>
      <c r="F17" s="50"/>
      <c r="G17" s="74"/>
      <c r="H17" s="35"/>
      <c r="I17" s="75">
        <f>G17/4</f>
        <v>0</v>
      </c>
      <c r="J17" s="74"/>
      <c r="K17" s="25"/>
      <c r="L17" s="25"/>
    </row>
    <row r="18" spans="1:12" x14ac:dyDescent="0.25">
      <c r="A18" s="34">
        <v>10</v>
      </c>
      <c r="B18" s="9"/>
      <c r="C18" s="36"/>
      <c r="D18" s="35"/>
      <c r="E18" s="36"/>
      <c r="F18" s="35"/>
      <c r="G18" s="37"/>
      <c r="H18" s="35"/>
      <c r="I18" s="38">
        <f>G18/4</f>
        <v>0</v>
      </c>
      <c r="J18" s="37"/>
      <c r="K18" s="25"/>
      <c r="L18" s="25"/>
    </row>
    <row r="19" spans="1:12" x14ac:dyDescent="0.25">
      <c r="A19" s="39">
        <v>11</v>
      </c>
      <c r="B19" s="17"/>
      <c r="C19" s="40"/>
      <c r="D19" s="41"/>
      <c r="E19" s="40"/>
      <c r="F19" s="41"/>
      <c r="G19" s="43"/>
      <c r="H19" s="35"/>
      <c r="I19" s="42">
        <f>G19/4</f>
        <v>0</v>
      </c>
      <c r="J19" s="43"/>
      <c r="K19" s="25"/>
      <c r="L19" s="25"/>
    </row>
    <row r="20" spans="1:12" ht="18.75" thickBot="1" x14ac:dyDescent="0.3">
      <c r="A20" s="64">
        <v>12</v>
      </c>
      <c r="B20" s="52"/>
      <c r="C20" s="60"/>
      <c r="D20" s="61"/>
      <c r="E20" s="60"/>
      <c r="F20" s="61"/>
      <c r="G20" s="62"/>
      <c r="H20" s="78"/>
      <c r="I20" s="63">
        <f>G20/4</f>
        <v>0</v>
      </c>
      <c r="J20" s="62"/>
      <c r="K20" s="25"/>
      <c r="L20" s="25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0"/>
  <sheetViews>
    <sheetView workbookViewId="0">
      <selection sqref="A1:IV65536"/>
    </sheetView>
  </sheetViews>
  <sheetFormatPr baseColWidth="10" defaultColWidth="9.140625" defaultRowHeight="18" x14ac:dyDescent="0.25"/>
  <cols>
    <col min="1" max="1" width="8.28515625" style="25" customWidth="1"/>
    <col min="2" max="2" width="25.85546875" style="25" customWidth="1"/>
    <col min="3" max="3" width="12.5703125" style="26" customWidth="1"/>
    <col min="4" max="7" width="10" style="26" customWidth="1"/>
    <col min="8" max="9" width="11.28515625" style="26" customWidth="1"/>
    <col min="10" max="10" width="11.42578125" style="26" customWidth="1"/>
    <col min="11" max="11" width="9.5703125" style="26" customWidth="1"/>
    <col min="12" max="12" width="12.85546875" style="28" customWidth="1"/>
    <col min="13" max="16384" width="9.140625" style="25"/>
  </cols>
  <sheetData>
    <row r="2" spans="1:17" ht="34.5" x14ac:dyDescent="0.45">
      <c r="C2" s="25"/>
      <c r="D2" s="25"/>
      <c r="E2" s="76"/>
      <c r="F2" s="76" t="s">
        <v>45</v>
      </c>
      <c r="G2" s="76"/>
      <c r="Q2" s="29"/>
    </row>
    <row r="6" spans="1:17" ht="18.75" thickBot="1" x14ac:dyDescent="0.3"/>
    <row r="7" spans="1:17" x14ac:dyDescent="0.25">
      <c r="A7" s="30" t="s">
        <v>7</v>
      </c>
      <c r="B7" s="31" t="s">
        <v>0</v>
      </c>
      <c r="C7" s="32" t="s">
        <v>2</v>
      </c>
      <c r="D7" s="31" t="s">
        <v>1</v>
      </c>
      <c r="E7" s="32" t="s">
        <v>3</v>
      </c>
      <c r="F7" s="31" t="s">
        <v>8</v>
      </c>
      <c r="G7" s="33" t="s">
        <v>9</v>
      </c>
      <c r="H7" s="31" t="s">
        <v>4</v>
      </c>
      <c r="I7" s="31" t="s">
        <v>5</v>
      </c>
      <c r="J7" s="33" t="s">
        <v>6</v>
      </c>
      <c r="K7" s="25"/>
      <c r="L7" s="25"/>
    </row>
    <row r="8" spans="1:17" s="24" customFormat="1" x14ac:dyDescent="0.25">
      <c r="A8" s="19"/>
      <c r="B8" s="20"/>
      <c r="C8" s="22"/>
      <c r="D8" s="21"/>
      <c r="E8" s="22"/>
      <c r="F8" s="21"/>
      <c r="G8" s="23"/>
      <c r="H8" s="21"/>
      <c r="I8" s="21"/>
      <c r="J8" s="23"/>
    </row>
    <row r="9" spans="1:17" x14ac:dyDescent="0.25">
      <c r="A9" s="34">
        <v>1</v>
      </c>
      <c r="B9" s="9" t="s">
        <v>34</v>
      </c>
      <c r="C9" s="36">
        <v>176</v>
      </c>
      <c r="D9" s="35">
        <v>218</v>
      </c>
      <c r="E9" s="36">
        <v>223</v>
      </c>
      <c r="F9" s="35">
        <v>190</v>
      </c>
      <c r="G9" s="37">
        <f t="shared" ref="G9:G17" si="0">F9+C9+D9+E9</f>
        <v>807</v>
      </c>
      <c r="H9" s="35">
        <v>20</v>
      </c>
      <c r="I9" s="38">
        <f t="shared" ref="I9:I17" si="1">G9/4</f>
        <v>201.75</v>
      </c>
      <c r="J9" s="37">
        <f t="shared" ref="J9:J17" si="2">G9+H9</f>
        <v>827</v>
      </c>
      <c r="K9" s="25"/>
      <c r="L9" s="25"/>
    </row>
    <row r="10" spans="1:17" x14ac:dyDescent="0.25">
      <c r="A10" s="34">
        <v>2</v>
      </c>
      <c r="B10" s="9" t="s">
        <v>30</v>
      </c>
      <c r="C10" s="36">
        <v>216</v>
      </c>
      <c r="D10" s="35">
        <v>148</v>
      </c>
      <c r="E10" s="36">
        <v>256</v>
      </c>
      <c r="F10" s="35">
        <v>185</v>
      </c>
      <c r="G10" s="37">
        <f t="shared" si="0"/>
        <v>805</v>
      </c>
      <c r="H10" s="35">
        <v>20</v>
      </c>
      <c r="I10" s="38">
        <f t="shared" si="1"/>
        <v>201.25</v>
      </c>
      <c r="J10" s="37">
        <f t="shared" si="2"/>
        <v>825</v>
      </c>
      <c r="K10" s="25"/>
      <c r="L10" s="25"/>
    </row>
    <row r="11" spans="1:17" x14ac:dyDescent="0.25">
      <c r="A11" s="34">
        <v>3</v>
      </c>
      <c r="B11" s="9" t="s">
        <v>32</v>
      </c>
      <c r="C11" s="36">
        <v>160</v>
      </c>
      <c r="D11" s="35">
        <v>167</v>
      </c>
      <c r="E11" s="36">
        <v>222</v>
      </c>
      <c r="F11" s="35">
        <v>194</v>
      </c>
      <c r="G11" s="37">
        <f t="shared" si="0"/>
        <v>743</v>
      </c>
      <c r="H11" s="35">
        <v>40</v>
      </c>
      <c r="I11" s="38">
        <f t="shared" si="1"/>
        <v>185.75</v>
      </c>
      <c r="J11" s="37">
        <f t="shared" si="2"/>
        <v>783</v>
      </c>
      <c r="K11" s="25"/>
      <c r="L11" s="25"/>
    </row>
    <row r="12" spans="1:17" x14ac:dyDescent="0.25">
      <c r="A12" s="34">
        <v>4</v>
      </c>
      <c r="B12" s="9" t="s">
        <v>43</v>
      </c>
      <c r="C12" s="36">
        <v>155</v>
      </c>
      <c r="D12" s="35">
        <v>154</v>
      </c>
      <c r="E12" s="36">
        <v>211</v>
      </c>
      <c r="F12" s="35">
        <v>174</v>
      </c>
      <c r="G12" s="37">
        <f t="shared" si="0"/>
        <v>694</v>
      </c>
      <c r="H12" s="35">
        <v>60</v>
      </c>
      <c r="I12" s="38">
        <f t="shared" si="1"/>
        <v>173.5</v>
      </c>
      <c r="J12" s="37">
        <f t="shared" si="2"/>
        <v>754</v>
      </c>
      <c r="K12" s="25"/>
      <c r="L12" s="25"/>
    </row>
    <row r="13" spans="1:17" x14ac:dyDescent="0.25">
      <c r="A13" s="34">
        <v>5</v>
      </c>
      <c r="B13" s="9" t="s">
        <v>28</v>
      </c>
      <c r="C13" s="36">
        <v>177</v>
      </c>
      <c r="D13" s="35">
        <v>201</v>
      </c>
      <c r="E13" s="36">
        <v>146</v>
      </c>
      <c r="F13" s="35">
        <v>191</v>
      </c>
      <c r="G13" s="37">
        <f t="shared" si="0"/>
        <v>715</v>
      </c>
      <c r="H13" s="35">
        <v>20</v>
      </c>
      <c r="I13" s="38">
        <f t="shared" si="1"/>
        <v>178.75</v>
      </c>
      <c r="J13" s="37">
        <f t="shared" si="2"/>
        <v>735</v>
      </c>
      <c r="K13" s="25"/>
      <c r="L13" s="25"/>
    </row>
    <row r="14" spans="1:17" x14ac:dyDescent="0.25">
      <c r="A14" s="34">
        <v>6</v>
      </c>
      <c r="B14" s="9" t="s">
        <v>25</v>
      </c>
      <c r="C14" s="36">
        <v>194</v>
      </c>
      <c r="D14" s="35">
        <v>135</v>
      </c>
      <c r="E14" s="36">
        <v>167</v>
      </c>
      <c r="F14" s="35">
        <v>156</v>
      </c>
      <c r="G14" s="37">
        <f t="shared" si="0"/>
        <v>652</v>
      </c>
      <c r="H14" s="35">
        <v>20</v>
      </c>
      <c r="I14" s="38">
        <f t="shared" si="1"/>
        <v>163</v>
      </c>
      <c r="J14" s="37">
        <f t="shared" si="2"/>
        <v>672</v>
      </c>
      <c r="K14" s="25"/>
      <c r="L14" s="25"/>
    </row>
    <row r="15" spans="1:17" x14ac:dyDescent="0.25">
      <c r="A15" s="34">
        <v>7</v>
      </c>
      <c r="B15" s="9" t="s">
        <v>38</v>
      </c>
      <c r="C15" s="36">
        <v>154</v>
      </c>
      <c r="D15" s="35">
        <v>160</v>
      </c>
      <c r="E15" s="36">
        <v>168</v>
      </c>
      <c r="F15" s="35">
        <v>126</v>
      </c>
      <c r="G15" s="37">
        <f t="shared" si="0"/>
        <v>608</v>
      </c>
      <c r="H15" s="35">
        <v>40</v>
      </c>
      <c r="I15" s="38">
        <f t="shared" si="1"/>
        <v>152</v>
      </c>
      <c r="J15" s="37">
        <f t="shared" si="2"/>
        <v>648</v>
      </c>
      <c r="K15" s="25"/>
      <c r="L15" s="25"/>
    </row>
    <row r="16" spans="1:17" x14ac:dyDescent="0.25">
      <c r="A16" s="73">
        <v>8</v>
      </c>
      <c r="B16" s="65" t="s">
        <v>46</v>
      </c>
      <c r="C16" s="66">
        <v>153</v>
      </c>
      <c r="D16" s="50">
        <v>145</v>
      </c>
      <c r="E16" s="66">
        <v>146</v>
      </c>
      <c r="F16" s="50">
        <v>116</v>
      </c>
      <c r="G16" s="74">
        <f t="shared" si="0"/>
        <v>560</v>
      </c>
      <c r="H16" s="35">
        <v>80</v>
      </c>
      <c r="I16" s="75">
        <f t="shared" si="1"/>
        <v>140</v>
      </c>
      <c r="J16" s="74">
        <f t="shared" si="2"/>
        <v>640</v>
      </c>
      <c r="K16" s="25"/>
      <c r="L16" s="25"/>
    </row>
    <row r="17" spans="1:12" x14ac:dyDescent="0.25">
      <c r="A17" s="73">
        <v>9</v>
      </c>
      <c r="B17" s="65" t="s">
        <v>31</v>
      </c>
      <c r="C17" s="66">
        <v>123</v>
      </c>
      <c r="D17" s="50">
        <v>133</v>
      </c>
      <c r="E17" s="66">
        <v>159</v>
      </c>
      <c r="F17" s="50">
        <v>135</v>
      </c>
      <c r="G17" s="74">
        <f t="shared" si="0"/>
        <v>550</v>
      </c>
      <c r="H17" s="35">
        <v>60</v>
      </c>
      <c r="I17" s="75">
        <f t="shared" si="1"/>
        <v>137.5</v>
      </c>
      <c r="J17" s="74">
        <f t="shared" si="2"/>
        <v>610</v>
      </c>
      <c r="K17" s="25"/>
      <c r="L17" s="25"/>
    </row>
    <row r="18" spans="1:12" x14ac:dyDescent="0.25">
      <c r="A18" s="34">
        <v>10</v>
      </c>
      <c r="B18" s="9"/>
      <c r="C18" s="36"/>
      <c r="D18" s="35"/>
      <c r="E18" s="36"/>
      <c r="F18" s="35"/>
      <c r="G18" s="37"/>
      <c r="H18" s="35"/>
      <c r="I18" s="38"/>
      <c r="J18" s="37"/>
      <c r="K18" s="25"/>
      <c r="L18" s="25"/>
    </row>
    <row r="19" spans="1:12" x14ac:dyDescent="0.25">
      <c r="A19" s="39">
        <v>11</v>
      </c>
      <c r="B19" s="17"/>
      <c r="C19" s="40"/>
      <c r="D19" s="41"/>
      <c r="E19" s="40"/>
      <c r="F19" s="41"/>
      <c r="G19" s="43"/>
      <c r="H19" s="35"/>
      <c r="I19" s="42"/>
      <c r="J19" s="43"/>
      <c r="K19" s="25"/>
      <c r="L19" s="25"/>
    </row>
    <row r="20" spans="1:12" ht="18.75" thickBot="1" x14ac:dyDescent="0.3">
      <c r="A20" s="64">
        <v>12</v>
      </c>
      <c r="B20" s="52"/>
      <c r="C20" s="60"/>
      <c r="D20" s="61"/>
      <c r="E20" s="60"/>
      <c r="F20" s="61"/>
      <c r="G20" s="62"/>
      <c r="H20" s="78"/>
      <c r="I20" s="63"/>
      <c r="J20" s="62"/>
      <c r="K20" s="25"/>
      <c r="L20" s="25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2"/>
  <sheetViews>
    <sheetView zoomScaleNormal="100" workbookViewId="0">
      <selection activeCell="H20" sqref="H20"/>
    </sheetView>
  </sheetViews>
  <sheetFormatPr baseColWidth="10" defaultColWidth="9.140625" defaultRowHeight="18" x14ac:dyDescent="0.25"/>
  <cols>
    <col min="1" max="1" width="8.28515625" style="25" customWidth="1"/>
    <col min="2" max="2" width="25.85546875" style="25" customWidth="1"/>
    <col min="3" max="3" width="12.5703125" style="26" customWidth="1"/>
    <col min="4" max="7" width="10" style="26" customWidth="1"/>
    <col min="8" max="9" width="11.28515625" style="26" customWidth="1"/>
    <col min="10" max="10" width="11.42578125" style="26" customWidth="1"/>
    <col min="11" max="11" width="9.5703125" style="26" customWidth="1"/>
    <col min="12" max="12" width="12.85546875" style="28" customWidth="1"/>
    <col min="13" max="16384" width="9.140625" style="25"/>
  </cols>
  <sheetData>
    <row r="2" spans="1:17" ht="34.5" x14ac:dyDescent="0.45">
      <c r="C2" s="25"/>
      <c r="D2" s="25"/>
      <c r="E2" s="76"/>
      <c r="F2" s="76" t="s">
        <v>50</v>
      </c>
      <c r="G2" s="76"/>
      <c r="Q2" s="29"/>
    </row>
    <row r="6" spans="1:17" ht="18.75" thickBot="1" x14ac:dyDescent="0.3"/>
    <row r="7" spans="1:17" x14ac:dyDescent="0.25">
      <c r="A7" s="30" t="s">
        <v>7</v>
      </c>
      <c r="B7" s="31" t="s">
        <v>0</v>
      </c>
      <c r="C7" s="32" t="s">
        <v>2</v>
      </c>
      <c r="D7" s="31" t="s">
        <v>1</v>
      </c>
      <c r="E7" s="32" t="s">
        <v>3</v>
      </c>
      <c r="F7" s="31" t="s">
        <v>8</v>
      </c>
      <c r="G7" s="33" t="s">
        <v>9</v>
      </c>
      <c r="H7" s="31" t="s">
        <v>4</v>
      </c>
      <c r="I7" s="31" t="s">
        <v>5</v>
      </c>
      <c r="J7" s="33" t="s">
        <v>6</v>
      </c>
      <c r="K7" s="25"/>
      <c r="L7" s="25"/>
    </row>
    <row r="8" spans="1:17" s="24" customFormat="1" x14ac:dyDescent="0.25">
      <c r="A8" s="19"/>
      <c r="B8" s="20"/>
      <c r="C8" s="22"/>
      <c r="D8" s="21"/>
      <c r="E8" s="22"/>
      <c r="F8" s="21"/>
      <c r="G8" s="23"/>
      <c r="H8" s="21"/>
      <c r="I8" s="21"/>
      <c r="J8" s="23"/>
    </row>
    <row r="9" spans="1:17" x14ac:dyDescent="0.25">
      <c r="A9" s="34">
        <v>1</v>
      </c>
      <c r="B9" s="9" t="s">
        <v>34</v>
      </c>
      <c r="C9" s="36">
        <v>211</v>
      </c>
      <c r="D9" s="35">
        <v>213</v>
      </c>
      <c r="E9" s="36">
        <v>220</v>
      </c>
      <c r="F9" s="35">
        <v>189</v>
      </c>
      <c r="G9" s="37">
        <f t="shared" ref="G9:G21" si="0">F9+C9+D9+E9</f>
        <v>833</v>
      </c>
      <c r="H9" s="35">
        <v>20</v>
      </c>
      <c r="I9" s="38">
        <f t="shared" ref="I9:I21" si="1">G9/4</f>
        <v>208.25</v>
      </c>
      <c r="J9" s="37">
        <f t="shared" ref="J9:J21" si="2">G9+H9</f>
        <v>853</v>
      </c>
      <c r="K9" s="25"/>
      <c r="L9" s="25"/>
    </row>
    <row r="10" spans="1:17" x14ac:dyDescent="0.25">
      <c r="A10" s="34">
        <v>2</v>
      </c>
      <c r="B10" s="9" t="s">
        <v>35</v>
      </c>
      <c r="C10" s="36">
        <v>209</v>
      </c>
      <c r="D10" s="35">
        <v>248</v>
      </c>
      <c r="E10" s="36">
        <v>203</v>
      </c>
      <c r="F10" s="35">
        <v>158</v>
      </c>
      <c r="G10" s="37">
        <f t="shared" si="0"/>
        <v>818</v>
      </c>
      <c r="H10" s="35">
        <v>0</v>
      </c>
      <c r="I10" s="38">
        <f t="shared" si="1"/>
        <v>204.5</v>
      </c>
      <c r="J10" s="37">
        <f t="shared" si="2"/>
        <v>818</v>
      </c>
      <c r="K10" s="25"/>
      <c r="L10" s="25"/>
    </row>
    <row r="11" spans="1:17" x14ac:dyDescent="0.25">
      <c r="A11" s="34">
        <v>3</v>
      </c>
      <c r="B11" s="9" t="s">
        <v>33</v>
      </c>
      <c r="C11" s="36">
        <v>200</v>
      </c>
      <c r="D11" s="35">
        <v>192</v>
      </c>
      <c r="E11" s="36">
        <v>181</v>
      </c>
      <c r="F11" s="35">
        <v>204</v>
      </c>
      <c r="G11" s="37">
        <f t="shared" si="0"/>
        <v>777</v>
      </c>
      <c r="H11" s="35">
        <v>20</v>
      </c>
      <c r="I11" s="38">
        <f t="shared" si="1"/>
        <v>194.25</v>
      </c>
      <c r="J11" s="37">
        <f t="shared" si="2"/>
        <v>797</v>
      </c>
      <c r="K11" s="25"/>
      <c r="L11" s="25"/>
    </row>
    <row r="12" spans="1:17" x14ac:dyDescent="0.25">
      <c r="A12" s="34">
        <v>4</v>
      </c>
      <c r="B12" s="9" t="s">
        <v>29</v>
      </c>
      <c r="C12" s="36">
        <v>191</v>
      </c>
      <c r="D12" s="35">
        <v>187</v>
      </c>
      <c r="E12" s="36">
        <v>195</v>
      </c>
      <c r="F12" s="35">
        <v>189</v>
      </c>
      <c r="G12" s="37">
        <f t="shared" si="0"/>
        <v>762</v>
      </c>
      <c r="H12" s="35">
        <v>20</v>
      </c>
      <c r="I12" s="38">
        <f t="shared" si="1"/>
        <v>190.5</v>
      </c>
      <c r="J12" s="37">
        <f t="shared" si="2"/>
        <v>782</v>
      </c>
      <c r="K12" s="25"/>
      <c r="L12" s="25"/>
    </row>
    <row r="13" spans="1:17" x14ac:dyDescent="0.25">
      <c r="A13" s="34">
        <v>5</v>
      </c>
      <c r="B13" s="9" t="s">
        <v>36</v>
      </c>
      <c r="C13" s="36">
        <v>142</v>
      </c>
      <c r="D13" s="35">
        <v>176</v>
      </c>
      <c r="E13" s="36">
        <v>136</v>
      </c>
      <c r="F13" s="35">
        <v>191</v>
      </c>
      <c r="G13" s="37">
        <f t="shared" si="0"/>
        <v>645</v>
      </c>
      <c r="H13" s="35">
        <v>100</v>
      </c>
      <c r="I13" s="38">
        <f t="shared" si="1"/>
        <v>161.25</v>
      </c>
      <c r="J13" s="37">
        <f t="shared" si="2"/>
        <v>745</v>
      </c>
      <c r="K13" s="25"/>
      <c r="L13" s="25"/>
    </row>
    <row r="14" spans="1:17" x14ac:dyDescent="0.25">
      <c r="A14" s="34">
        <v>6</v>
      </c>
      <c r="B14" s="9" t="s">
        <v>30</v>
      </c>
      <c r="C14" s="36">
        <v>184</v>
      </c>
      <c r="D14" s="35">
        <v>145</v>
      </c>
      <c r="E14" s="36">
        <v>174</v>
      </c>
      <c r="F14" s="35">
        <v>201</v>
      </c>
      <c r="G14" s="37">
        <f t="shared" si="0"/>
        <v>704</v>
      </c>
      <c r="H14" s="35">
        <v>20</v>
      </c>
      <c r="I14" s="38">
        <f t="shared" si="1"/>
        <v>176</v>
      </c>
      <c r="J14" s="37">
        <f t="shared" si="2"/>
        <v>724</v>
      </c>
      <c r="K14" s="25"/>
      <c r="L14" s="25"/>
    </row>
    <row r="15" spans="1:17" x14ac:dyDescent="0.25">
      <c r="A15" s="34">
        <v>7</v>
      </c>
      <c r="B15" s="9" t="s">
        <v>27</v>
      </c>
      <c r="C15" s="36">
        <v>175</v>
      </c>
      <c r="D15" s="35">
        <v>171</v>
      </c>
      <c r="E15" s="36">
        <v>148</v>
      </c>
      <c r="F15" s="35">
        <v>177</v>
      </c>
      <c r="G15" s="37">
        <f t="shared" si="0"/>
        <v>671</v>
      </c>
      <c r="H15" s="35">
        <v>40</v>
      </c>
      <c r="I15" s="38">
        <f t="shared" si="1"/>
        <v>167.75</v>
      </c>
      <c r="J15" s="37">
        <f t="shared" si="2"/>
        <v>711</v>
      </c>
      <c r="K15" s="25"/>
      <c r="L15" s="25"/>
    </row>
    <row r="16" spans="1:17" x14ac:dyDescent="0.25">
      <c r="A16" s="73">
        <v>8</v>
      </c>
      <c r="B16" s="65" t="s">
        <v>32</v>
      </c>
      <c r="C16" s="66">
        <v>180</v>
      </c>
      <c r="D16" s="50">
        <v>159</v>
      </c>
      <c r="E16" s="66">
        <v>148</v>
      </c>
      <c r="F16" s="50">
        <v>163</v>
      </c>
      <c r="G16" s="74">
        <f t="shared" si="0"/>
        <v>650</v>
      </c>
      <c r="H16" s="35">
        <v>40</v>
      </c>
      <c r="I16" s="75">
        <f t="shared" si="1"/>
        <v>162.5</v>
      </c>
      <c r="J16" s="74">
        <f t="shared" si="2"/>
        <v>690</v>
      </c>
      <c r="K16" s="25"/>
      <c r="L16" s="25"/>
    </row>
    <row r="17" spans="1:12" x14ac:dyDescent="0.25">
      <c r="A17" s="73">
        <v>9</v>
      </c>
      <c r="B17" s="65" t="s">
        <v>37</v>
      </c>
      <c r="C17" s="66">
        <v>139</v>
      </c>
      <c r="D17" s="50">
        <v>181</v>
      </c>
      <c r="E17" s="66">
        <v>149</v>
      </c>
      <c r="F17" s="50">
        <v>159</v>
      </c>
      <c r="G17" s="74">
        <f t="shared" si="0"/>
        <v>628</v>
      </c>
      <c r="H17" s="35">
        <v>40</v>
      </c>
      <c r="I17" s="75">
        <f t="shared" si="1"/>
        <v>157</v>
      </c>
      <c r="J17" s="74">
        <f t="shared" si="2"/>
        <v>668</v>
      </c>
      <c r="K17" s="25"/>
      <c r="L17" s="25"/>
    </row>
    <row r="18" spans="1:12" x14ac:dyDescent="0.25">
      <c r="A18" s="34">
        <v>10</v>
      </c>
      <c r="B18" s="9" t="s">
        <v>38</v>
      </c>
      <c r="C18" s="36">
        <v>115</v>
      </c>
      <c r="D18" s="35">
        <v>182</v>
      </c>
      <c r="E18" s="36">
        <v>144</v>
      </c>
      <c r="F18" s="35">
        <v>172</v>
      </c>
      <c r="G18" s="37">
        <f t="shared" si="0"/>
        <v>613</v>
      </c>
      <c r="H18" s="35">
        <v>40</v>
      </c>
      <c r="I18" s="38">
        <f t="shared" si="1"/>
        <v>153.25</v>
      </c>
      <c r="J18" s="37">
        <f t="shared" si="2"/>
        <v>653</v>
      </c>
      <c r="K18" s="25"/>
      <c r="L18" s="25"/>
    </row>
    <row r="19" spans="1:12" x14ac:dyDescent="0.25">
      <c r="A19" s="39">
        <v>11</v>
      </c>
      <c r="B19" s="17" t="s">
        <v>31</v>
      </c>
      <c r="C19" s="40">
        <v>170</v>
      </c>
      <c r="D19" s="41">
        <v>127</v>
      </c>
      <c r="E19" s="40">
        <v>141</v>
      </c>
      <c r="F19" s="41">
        <v>138</v>
      </c>
      <c r="G19" s="43">
        <f t="shared" si="0"/>
        <v>576</v>
      </c>
      <c r="H19" s="35">
        <v>60</v>
      </c>
      <c r="I19" s="42">
        <f t="shared" si="1"/>
        <v>144</v>
      </c>
      <c r="J19" s="43">
        <f t="shared" si="2"/>
        <v>636</v>
      </c>
      <c r="K19" s="25"/>
      <c r="L19" s="25"/>
    </row>
    <row r="20" spans="1:12" x14ac:dyDescent="0.25">
      <c r="A20" s="39">
        <v>12</v>
      </c>
      <c r="B20" s="17" t="s">
        <v>26</v>
      </c>
      <c r="C20" s="40">
        <v>151</v>
      </c>
      <c r="D20" s="41">
        <v>140</v>
      </c>
      <c r="E20" s="40">
        <v>192</v>
      </c>
      <c r="F20" s="41">
        <v>127</v>
      </c>
      <c r="G20" s="43">
        <f t="shared" si="0"/>
        <v>610</v>
      </c>
      <c r="H20" s="35">
        <v>20</v>
      </c>
      <c r="I20" s="42">
        <f t="shared" si="1"/>
        <v>152.5</v>
      </c>
      <c r="J20" s="43">
        <f t="shared" si="2"/>
        <v>630</v>
      </c>
      <c r="K20" s="25"/>
      <c r="L20" s="25"/>
    </row>
    <row r="21" spans="1:12" x14ac:dyDescent="0.25">
      <c r="A21" s="39">
        <v>13</v>
      </c>
      <c r="B21" s="17" t="s">
        <v>43</v>
      </c>
      <c r="C21" s="40">
        <v>120</v>
      </c>
      <c r="D21" s="41">
        <v>112</v>
      </c>
      <c r="E21" s="40">
        <v>127</v>
      </c>
      <c r="F21" s="41">
        <v>132</v>
      </c>
      <c r="G21" s="43">
        <f t="shared" si="0"/>
        <v>491</v>
      </c>
      <c r="H21" s="35">
        <v>60</v>
      </c>
      <c r="I21" s="42">
        <f t="shared" si="1"/>
        <v>122.75</v>
      </c>
      <c r="J21" s="43">
        <f t="shared" si="2"/>
        <v>551</v>
      </c>
    </row>
    <row r="22" spans="1:12" ht="18.75" thickBot="1" x14ac:dyDescent="0.3">
      <c r="A22" s="64">
        <v>14</v>
      </c>
      <c r="B22" s="52"/>
      <c r="C22" s="60"/>
      <c r="D22" s="61"/>
      <c r="E22" s="60"/>
      <c r="F22" s="61"/>
      <c r="G22" s="62"/>
      <c r="H22" s="78"/>
      <c r="I22" s="63"/>
      <c r="J22" s="62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0"/>
  <sheetViews>
    <sheetView workbookViewId="0">
      <selection activeCell="I19" sqref="I19"/>
    </sheetView>
  </sheetViews>
  <sheetFormatPr baseColWidth="10" defaultColWidth="9.140625" defaultRowHeight="18" x14ac:dyDescent="0.25"/>
  <cols>
    <col min="1" max="1" width="8.28515625" style="25" customWidth="1"/>
    <col min="2" max="2" width="25.85546875" style="25" customWidth="1"/>
    <col min="3" max="3" width="12.5703125" style="26" customWidth="1"/>
    <col min="4" max="7" width="10" style="26" customWidth="1"/>
    <col min="8" max="9" width="11.28515625" style="26" customWidth="1"/>
    <col min="10" max="10" width="11.42578125" style="26" customWidth="1"/>
    <col min="11" max="11" width="9.5703125" style="26" customWidth="1"/>
    <col min="12" max="12" width="12.85546875" style="28" customWidth="1"/>
    <col min="13" max="16384" width="9.140625" style="25"/>
  </cols>
  <sheetData>
    <row r="2" spans="1:17" ht="34.5" x14ac:dyDescent="0.45">
      <c r="C2" s="25"/>
      <c r="D2" s="25"/>
      <c r="E2" s="76"/>
      <c r="F2" s="76" t="s">
        <v>49</v>
      </c>
      <c r="G2" s="76"/>
      <c r="Q2" s="29"/>
    </row>
    <row r="6" spans="1:17" ht="18.75" thickBot="1" x14ac:dyDescent="0.3"/>
    <row r="7" spans="1:17" x14ac:dyDescent="0.25">
      <c r="A7" s="30" t="s">
        <v>7</v>
      </c>
      <c r="B7" s="31" t="s">
        <v>0</v>
      </c>
      <c r="C7" s="32" t="s">
        <v>2</v>
      </c>
      <c r="D7" s="31" t="s">
        <v>1</v>
      </c>
      <c r="E7" s="32" t="s">
        <v>3</v>
      </c>
      <c r="F7" s="31" t="s">
        <v>8</v>
      </c>
      <c r="G7" s="33" t="s">
        <v>9</v>
      </c>
      <c r="H7" s="31" t="s">
        <v>4</v>
      </c>
      <c r="I7" s="31" t="s">
        <v>5</v>
      </c>
      <c r="J7" s="33" t="s">
        <v>6</v>
      </c>
      <c r="K7" s="25"/>
      <c r="L7" s="25"/>
    </row>
    <row r="8" spans="1:17" s="24" customFormat="1" x14ac:dyDescent="0.25">
      <c r="A8" s="19"/>
      <c r="B8" s="20"/>
      <c r="C8" s="22"/>
      <c r="D8" s="21"/>
      <c r="E8" s="22"/>
      <c r="F8" s="21"/>
      <c r="G8" s="23"/>
      <c r="H8" s="21"/>
      <c r="I8" s="21"/>
      <c r="J8" s="23"/>
    </row>
    <row r="9" spans="1:17" x14ac:dyDescent="0.25">
      <c r="A9" s="34">
        <v>1</v>
      </c>
      <c r="B9" s="9" t="s">
        <v>38</v>
      </c>
      <c r="C9" s="36">
        <v>223</v>
      </c>
      <c r="D9" s="35">
        <v>226</v>
      </c>
      <c r="E9" s="36">
        <v>167</v>
      </c>
      <c r="F9" s="35">
        <v>212</v>
      </c>
      <c r="G9" s="37">
        <f t="shared" ref="G9:G18" si="0">F9+C9+D9+E9</f>
        <v>828</v>
      </c>
      <c r="H9" s="35">
        <v>40</v>
      </c>
      <c r="I9" s="38">
        <f t="shared" ref="I9:I18" si="1">G9/4</f>
        <v>207</v>
      </c>
      <c r="J9" s="37">
        <f t="shared" ref="J9:J18" si="2">G9+H9</f>
        <v>868</v>
      </c>
      <c r="K9" s="25"/>
      <c r="L9" s="25"/>
    </row>
    <row r="10" spans="1:17" x14ac:dyDescent="0.25">
      <c r="A10" s="34">
        <v>2</v>
      </c>
      <c r="B10" s="9" t="s">
        <v>34</v>
      </c>
      <c r="C10" s="36">
        <v>201</v>
      </c>
      <c r="D10" s="35">
        <v>213</v>
      </c>
      <c r="E10" s="36">
        <v>193</v>
      </c>
      <c r="F10" s="35">
        <v>215</v>
      </c>
      <c r="G10" s="37">
        <f t="shared" si="0"/>
        <v>822</v>
      </c>
      <c r="H10" s="35">
        <v>20</v>
      </c>
      <c r="I10" s="38">
        <f t="shared" si="1"/>
        <v>205.5</v>
      </c>
      <c r="J10" s="37">
        <f t="shared" si="2"/>
        <v>842</v>
      </c>
      <c r="K10" s="25"/>
      <c r="L10" s="25"/>
    </row>
    <row r="11" spans="1:17" x14ac:dyDescent="0.25">
      <c r="A11" s="34">
        <v>3</v>
      </c>
      <c r="B11" s="9" t="s">
        <v>29</v>
      </c>
      <c r="C11" s="36">
        <v>179</v>
      </c>
      <c r="D11" s="35">
        <v>159</v>
      </c>
      <c r="E11" s="36">
        <v>192</v>
      </c>
      <c r="F11" s="35">
        <v>222</v>
      </c>
      <c r="G11" s="37">
        <f t="shared" si="0"/>
        <v>752</v>
      </c>
      <c r="H11" s="35">
        <v>20</v>
      </c>
      <c r="I11" s="38">
        <f t="shared" si="1"/>
        <v>188</v>
      </c>
      <c r="J11" s="37">
        <f t="shared" si="2"/>
        <v>772</v>
      </c>
      <c r="K11" s="25"/>
      <c r="L11" s="25"/>
    </row>
    <row r="12" spans="1:17" x14ac:dyDescent="0.25">
      <c r="A12" s="34">
        <v>4</v>
      </c>
      <c r="B12" s="9" t="s">
        <v>28</v>
      </c>
      <c r="C12" s="36">
        <v>173</v>
      </c>
      <c r="D12" s="35">
        <v>193</v>
      </c>
      <c r="E12" s="36">
        <v>163</v>
      </c>
      <c r="F12" s="35">
        <v>200</v>
      </c>
      <c r="G12" s="37">
        <f t="shared" si="0"/>
        <v>729</v>
      </c>
      <c r="H12" s="35">
        <v>20</v>
      </c>
      <c r="I12" s="38">
        <f t="shared" si="1"/>
        <v>182.25</v>
      </c>
      <c r="J12" s="37">
        <f t="shared" si="2"/>
        <v>749</v>
      </c>
      <c r="K12" s="25"/>
      <c r="L12" s="25"/>
    </row>
    <row r="13" spans="1:17" x14ac:dyDescent="0.25">
      <c r="A13" s="34">
        <v>5</v>
      </c>
      <c r="B13" s="9" t="s">
        <v>30</v>
      </c>
      <c r="C13" s="36">
        <v>199</v>
      </c>
      <c r="D13" s="35">
        <v>157</v>
      </c>
      <c r="E13" s="36">
        <v>203</v>
      </c>
      <c r="F13" s="35">
        <v>162</v>
      </c>
      <c r="G13" s="37">
        <f t="shared" si="0"/>
        <v>721</v>
      </c>
      <c r="H13" s="35">
        <v>20</v>
      </c>
      <c r="I13" s="38">
        <f t="shared" si="1"/>
        <v>180.25</v>
      </c>
      <c r="J13" s="37">
        <f t="shared" si="2"/>
        <v>741</v>
      </c>
      <c r="K13" s="25"/>
      <c r="L13" s="25"/>
    </row>
    <row r="14" spans="1:17" x14ac:dyDescent="0.25">
      <c r="A14" s="34">
        <v>6</v>
      </c>
      <c r="B14" s="9" t="s">
        <v>33</v>
      </c>
      <c r="C14" s="36">
        <v>197</v>
      </c>
      <c r="D14" s="35">
        <v>194</v>
      </c>
      <c r="E14" s="36">
        <v>180</v>
      </c>
      <c r="F14" s="35">
        <v>125</v>
      </c>
      <c r="G14" s="37">
        <f t="shared" si="0"/>
        <v>696</v>
      </c>
      <c r="H14" s="35">
        <v>20</v>
      </c>
      <c r="I14" s="38">
        <f t="shared" si="1"/>
        <v>174</v>
      </c>
      <c r="J14" s="37">
        <f t="shared" si="2"/>
        <v>716</v>
      </c>
      <c r="K14" s="25"/>
      <c r="L14" s="25"/>
    </row>
    <row r="15" spans="1:17" x14ac:dyDescent="0.25">
      <c r="A15" s="34">
        <v>7</v>
      </c>
      <c r="B15" s="9" t="s">
        <v>32</v>
      </c>
      <c r="C15" s="36">
        <v>163</v>
      </c>
      <c r="D15" s="35">
        <v>157</v>
      </c>
      <c r="E15" s="36">
        <v>167</v>
      </c>
      <c r="F15" s="35">
        <v>186</v>
      </c>
      <c r="G15" s="37">
        <f t="shared" si="0"/>
        <v>673</v>
      </c>
      <c r="H15" s="35">
        <v>40</v>
      </c>
      <c r="I15" s="38">
        <f t="shared" si="1"/>
        <v>168.25</v>
      </c>
      <c r="J15" s="37">
        <f t="shared" si="2"/>
        <v>713</v>
      </c>
      <c r="K15" s="25"/>
      <c r="L15" s="25"/>
    </row>
    <row r="16" spans="1:17" x14ac:dyDescent="0.25">
      <c r="A16" s="73">
        <v>8</v>
      </c>
      <c r="B16" s="65" t="s">
        <v>27</v>
      </c>
      <c r="C16" s="66">
        <v>140</v>
      </c>
      <c r="D16" s="50">
        <v>152</v>
      </c>
      <c r="E16" s="66">
        <v>167</v>
      </c>
      <c r="F16" s="50">
        <v>161</v>
      </c>
      <c r="G16" s="74">
        <f t="shared" si="0"/>
        <v>620</v>
      </c>
      <c r="H16" s="35">
        <v>40</v>
      </c>
      <c r="I16" s="75">
        <f t="shared" si="1"/>
        <v>155</v>
      </c>
      <c r="J16" s="74">
        <f t="shared" si="2"/>
        <v>660</v>
      </c>
      <c r="K16" s="25"/>
      <c r="L16" s="25"/>
    </row>
    <row r="17" spans="1:12" x14ac:dyDescent="0.25">
      <c r="A17" s="73">
        <v>9</v>
      </c>
      <c r="B17" s="65" t="s">
        <v>31</v>
      </c>
      <c r="C17" s="66">
        <v>132</v>
      </c>
      <c r="D17" s="50">
        <v>161</v>
      </c>
      <c r="E17" s="66">
        <v>158</v>
      </c>
      <c r="F17" s="50">
        <v>136</v>
      </c>
      <c r="G17" s="74">
        <f t="shared" si="0"/>
        <v>587</v>
      </c>
      <c r="H17" s="35">
        <v>60</v>
      </c>
      <c r="I17" s="75">
        <f t="shared" si="1"/>
        <v>146.75</v>
      </c>
      <c r="J17" s="74">
        <f t="shared" si="2"/>
        <v>647</v>
      </c>
      <c r="K17" s="25"/>
      <c r="L17" s="25"/>
    </row>
    <row r="18" spans="1:12" x14ac:dyDescent="0.25">
      <c r="A18" s="34">
        <v>10</v>
      </c>
      <c r="B18" s="9" t="s">
        <v>43</v>
      </c>
      <c r="C18" s="36">
        <v>168</v>
      </c>
      <c r="D18" s="35">
        <v>110</v>
      </c>
      <c r="E18" s="36">
        <v>140</v>
      </c>
      <c r="F18" s="35">
        <v>134</v>
      </c>
      <c r="G18" s="37">
        <f t="shared" si="0"/>
        <v>552</v>
      </c>
      <c r="H18" s="35">
        <v>60</v>
      </c>
      <c r="I18" s="38">
        <f t="shared" si="1"/>
        <v>138</v>
      </c>
      <c r="J18" s="37">
        <f t="shared" si="2"/>
        <v>612</v>
      </c>
      <c r="K18" s="25"/>
      <c r="L18" s="25"/>
    </row>
    <row r="19" spans="1:12" x14ac:dyDescent="0.25">
      <c r="A19" s="39">
        <v>11</v>
      </c>
      <c r="B19" s="17"/>
      <c r="C19" s="40"/>
      <c r="D19" s="41"/>
      <c r="E19" s="40"/>
      <c r="F19" s="41"/>
      <c r="G19" s="43"/>
      <c r="H19" s="35"/>
      <c r="I19" s="42"/>
      <c r="J19" s="43"/>
      <c r="K19" s="25"/>
      <c r="L19" s="25"/>
    </row>
    <row r="20" spans="1:12" ht="18.75" thickBot="1" x14ac:dyDescent="0.3">
      <c r="A20" s="64">
        <v>12</v>
      </c>
      <c r="B20" s="52"/>
      <c r="C20" s="60"/>
      <c r="D20" s="61"/>
      <c r="E20" s="60"/>
      <c r="F20" s="61"/>
      <c r="G20" s="62"/>
      <c r="H20" s="78"/>
      <c r="I20" s="63"/>
      <c r="J20" s="62"/>
      <c r="K20" s="25"/>
      <c r="L20" s="25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0"/>
  <sheetViews>
    <sheetView workbookViewId="0">
      <selection activeCell="H20" sqref="H20"/>
    </sheetView>
  </sheetViews>
  <sheetFormatPr baseColWidth="10" defaultColWidth="9.140625" defaultRowHeight="18" x14ac:dyDescent="0.25"/>
  <cols>
    <col min="1" max="1" width="8.28515625" style="25" customWidth="1"/>
    <col min="2" max="2" width="25.85546875" style="25" customWidth="1"/>
    <col min="3" max="3" width="12.5703125" style="26" customWidth="1"/>
    <col min="4" max="7" width="10" style="26" customWidth="1"/>
    <col min="8" max="9" width="11.28515625" style="26" customWidth="1"/>
    <col min="10" max="10" width="11.42578125" style="26" customWidth="1"/>
    <col min="11" max="11" width="9.5703125" style="26" customWidth="1"/>
    <col min="12" max="12" width="12.85546875" style="28" customWidth="1"/>
    <col min="13" max="16384" width="9.140625" style="25"/>
  </cols>
  <sheetData>
    <row r="2" spans="1:17" ht="34.5" x14ac:dyDescent="0.45">
      <c r="C2" s="25"/>
      <c r="D2" s="25"/>
      <c r="E2" s="76"/>
      <c r="F2" s="76" t="s">
        <v>47</v>
      </c>
      <c r="G2" s="76"/>
      <c r="Q2" s="29"/>
    </row>
    <row r="6" spans="1:17" ht="18.75" thickBot="1" x14ac:dyDescent="0.3"/>
    <row r="7" spans="1:17" x14ac:dyDescent="0.25">
      <c r="A7" s="30" t="s">
        <v>7</v>
      </c>
      <c r="B7" s="31" t="s">
        <v>0</v>
      </c>
      <c r="C7" s="32" t="s">
        <v>2</v>
      </c>
      <c r="D7" s="31" t="s">
        <v>1</v>
      </c>
      <c r="E7" s="32" t="s">
        <v>3</v>
      </c>
      <c r="F7" s="31" t="s">
        <v>8</v>
      </c>
      <c r="G7" s="33" t="s">
        <v>9</v>
      </c>
      <c r="H7" s="31" t="s">
        <v>4</v>
      </c>
      <c r="I7" s="31" t="s">
        <v>5</v>
      </c>
      <c r="J7" s="33" t="s">
        <v>6</v>
      </c>
      <c r="K7" s="25"/>
      <c r="L7" s="25"/>
    </row>
    <row r="8" spans="1:17" s="24" customFormat="1" x14ac:dyDescent="0.25">
      <c r="A8" s="19"/>
      <c r="B8" s="20"/>
      <c r="C8" s="22"/>
      <c r="D8" s="21"/>
      <c r="E8" s="22"/>
      <c r="F8" s="21"/>
      <c r="G8" s="23"/>
      <c r="H8" s="21"/>
      <c r="I8" s="21"/>
      <c r="J8" s="23"/>
    </row>
    <row r="9" spans="1:17" x14ac:dyDescent="0.25">
      <c r="A9" s="34">
        <v>1</v>
      </c>
      <c r="B9" s="9" t="s">
        <v>28</v>
      </c>
      <c r="C9" s="36">
        <v>191</v>
      </c>
      <c r="D9" s="35">
        <v>235</v>
      </c>
      <c r="E9" s="36">
        <v>174</v>
      </c>
      <c r="F9" s="35">
        <v>214</v>
      </c>
      <c r="G9" s="37">
        <f>C9+D9+E9+F9</f>
        <v>814</v>
      </c>
      <c r="H9" s="35">
        <v>20</v>
      </c>
      <c r="I9" s="38">
        <f>G9/4</f>
        <v>203.5</v>
      </c>
      <c r="J9" s="37">
        <f t="shared" ref="J9:J19" si="0">G9+H9</f>
        <v>834</v>
      </c>
      <c r="K9" s="25"/>
      <c r="L9" s="25"/>
    </row>
    <row r="10" spans="1:17" x14ac:dyDescent="0.25">
      <c r="A10" s="34">
        <v>2</v>
      </c>
      <c r="B10" s="9" t="s">
        <v>30</v>
      </c>
      <c r="C10" s="36">
        <v>188</v>
      </c>
      <c r="D10" s="35">
        <v>191</v>
      </c>
      <c r="E10" s="36">
        <v>168</v>
      </c>
      <c r="F10" s="35">
        <v>201</v>
      </c>
      <c r="G10" s="37">
        <f t="shared" ref="G10:G18" si="1">F10+C10+D10+E10</f>
        <v>748</v>
      </c>
      <c r="H10" s="35">
        <v>20</v>
      </c>
      <c r="I10" s="38">
        <f t="shared" ref="I10:I18" si="2">G10/4</f>
        <v>187</v>
      </c>
      <c r="J10" s="37">
        <f t="shared" si="0"/>
        <v>768</v>
      </c>
      <c r="K10" s="25"/>
      <c r="L10" s="25"/>
    </row>
    <row r="11" spans="1:17" x14ac:dyDescent="0.25">
      <c r="A11" s="34">
        <v>3</v>
      </c>
      <c r="B11" s="9" t="s">
        <v>29</v>
      </c>
      <c r="C11" s="36">
        <v>204</v>
      </c>
      <c r="D11" s="35">
        <v>159</v>
      </c>
      <c r="E11" s="36">
        <v>177</v>
      </c>
      <c r="F11" s="35">
        <v>189</v>
      </c>
      <c r="G11" s="37">
        <f t="shared" si="1"/>
        <v>729</v>
      </c>
      <c r="H11" s="35">
        <v>20</v>
      </c>
      <c r="I11" s="38">
        <f t="shared" si="2"/>
        <v>182.25</v>
      </c>
      <c r="J11" s="37">
        <f t="shared" si="0"/>
        <v>749</v>
      </c>
      <c r="K11" s="25"/>
      <c r="L11" s="25"/>
    </row>
    <row r="12" spans="1:17" x14ac:dyDescent="0.25">
      <c r="A12" s="34">
        <v>4</v>
      </c>
      <c r="B12" s="9" t="s">
        <v>32</v>
      </c>
      <c r="C12" s="36">
        <v>165</v>
      </c>
      <c r="D12" s="35">
        <v>175</v>
      </c>
      <c r="E12" s="36">
        <v>196</v>
      </c>
      <c r="F12" s="35">
        <v>147</v>
      </c>
      <c r="G12" s="37">
        <f t="shared" si="1"/>
        <v>683</v>
      </c>
      <c r="H12" s="35">
        <v>40</v>
      </c>
      <c r="I12" s="38">
        <f t="shared" si="2"/>
        <v>170.75</v>
      </c>
      <c r="J12" s="37">
        <f t="shared" si="0"/>
        <v>723</v>
      </c>
      <c r="K12" s="25"/>
      <c r="L12" s="25"/>
    </row>
    <row r="13" spans="1:17" x14ac:dyDescent="0.25">
      <c r="A13" s="34">
        <v>5</v>
      </c>
      <c r="B13" s="9" t="s">
        <v>27</v>
      </c>
      <c r="C13" s="36">
        <v>182</v>
      </c>
      <c r="D13" s="35">
        <v>181</v>
      </c>
      <c r="E13" s="36">
        <v>154</v>
      </c>
      <c r="F13" s="35">
        <v>160</v>
      </c>
      <c r="G13" s="37">
        <f t="shared" si="1"/>
        <v>677</v>
      </c>
      <c r="H13" s="35">
        <v>40</v>
      </c>
      <c r="I13" s="38">
        <f t="shared" si="2"/>
        <v>169.25</v>
      </c>
      <c r="J13" s="37">
        <f t="shared" si="0"/>
        <v>717</v>
      </c>
      <c r="K13" s="25"/>
      <c r="L13" s="25"/>
    </row>
    <row r="14" spans="1:17" x14ac:dyDescent="0.25">
      <c r="A14" s="34">
        <v>6</v>
      </c>
      <c r="B14" s="9" t="s">
        <v>33</v>
      </c>
      <c r="C14" s="36">
        <v>173</v>
      </c>
      <c r="D14" s="35">
        <v>175</v>
      </c>
      <c r="E14" s="36">
        <v>143</v>
      </c>
      <c r="F14" s="35">
        <v>162</v>
      </c>
      <c r="G14" s="37">
        <f t="shared" si="1"/>
        <v>653</v>
      </c>
      <c r="H14" s="35">
        <v>20</v>
      </c>
      <c r="I14" s="38">
        <f t="shared" si="2"/>
        <v>163.25</v>
      </c>
      <c r="J14" s="37">
        <f t="shared" si="0"/>
        <v>673</v>
      </c>
      <c r="K14" s="25"/>
      <c r="L14" s="25"/>
    </row>
    <row r="15" spans="1:17" x14ac:dyDescent="0.25">
      <c r="A15" s="34">
        <v>7</v>
      </c>
      <c r="B15" s="9" t="s">
        <v>36</v>
      </c>
      <c r="C15" s="36">
        <v>146</v>
      </c>
      <c r="D15" s="35">
        <v>112</v>
      </c>
      <c r="E15" s="36">
        <v>167</v>
      </c>
      <c r="F15" s="35">
        <v>148</v>
      </c>
      <c r="G15" s="37">
        <f t="shared" si="1"/>
        <v>573</v>
      </c>
      <c r="H15" s="35">
        <v>100</v>
      </c>
      <c r="I15" s="38">
        <f t="shared" si="2"/>
        <v>143.25</v>
      </c>
      <c r="J15" s="37">
        <f t="shared" si="0"/>
        <v>673</v>
      </c>
      <c r="K15" s="25"/>
      <c r="L15" s="25"/>
    </row>
    <row r="16" spans="1:17" x14ac:dyDescent="0.25">
      <c r="A16" s="73">
        <v>8</v>
      </c>
      <c r="B16" s="65" t="s">
        <v>31</v>
      </c>
      <c r="C16" s="66">
        <v>141</v>
      </c>
      <c r="D16" s="50">
        <v>167</v>
      </c>
      <c r="E16" s="66">
        <v>141</v>
      </c>
      <c r="F16" s="50">
        <v>149</v>
      </c>
      <c r="G16" s="74">
        <f t="shared" si="1"/>
        <v>598</v>
      </c>
      <c r="H16" s="35">
        <v>60</v>
      </c>
      <c r="I16" s="75">
        <f t="shared" si="2"/>
        <v>149.5</v>
      </c>
      <c r="J16" s="74">
        <f t="shared" si="0"/>
        <v>658</v>
      </c>
      <c r="K16" s="25"/>
      <c r="L16" s="25"/>
    </row>
    <row r="17" spans="1:12" x14ac:dyDescent="0.25">
      <c r="A17" s="73">
        <v>9</v>
      </c>
      <c r="B17" s="65" t="s">
        <v>43</v>
      </c>
      <c r="C17" s="66">
        <v>151</v>
      </c>
      <c r="D17" s="50">
        <v>138</v>
      </c>
      <c r="E17" s="66">
        <v>157</v>
      </c>
      <c r="F17" s="50">
        <v>152</v>
      </c>
      <c r="G17" s="74">
        <f t="shared" si="1"/>
        <v>598</v>
      </c>
      <c r="H17" s="35">
        <v>60</v>
      </c>
      <c r="I17" s="75">
        <f t="shared" si="2"/>
        <v>149.5</v>
      </c>
      <c r="J17" s="74">
        <f t="shared" si="0"/>
        <v>658</v>
      </c>
      <c r="K17" s="25"/>
      <c r="L17" s="25"/>
    </row>
    <row r="18" spans="1:12" x14ac:dyDescent="0.25">
      <c r="A18" s="34">
        <v>10</v>
      </c>
      <c r="B18" s="9" t="s">
        <v>38</v>
      </c>
      <c r="C18" s="36">
        <v>149</v>
      </c>
      <c r="D18" s="35">
        <v>124</v>
      </c>
      <c r="E18" s="36">
        <v>153</v>
      </c>
      <c r="F18" s="35">
        <v>105</v>
      </c>
      <c r="G18" s="37">
        <f t="shared" si="1"/>
        <v>531</v>
      </c>
      <c r="H18" s="35">
        <v>40</v>
      </c>
      <c r="I18" s="38">
        <f t="shared" si="2"/>
        <v>132.75</v>
      </c>
      <c r="J18" s="37">
        <f t="shared" si="0"/>
        <v>571</v>
      </c>
      <c r="K18" s="25"/>
      <c r="L18" s="25"/>
    </row>
    <row r="19" spans="1:12" x14ac:dyDescent="0.25">
      <c r="A19" s="39">
        <v>11</v>
      </c>
      <c r="B19" s="17" t="s">
        <v>34</v>
      </c>
      <c r="C19" s="40">
        <v>141</v>
      </c>
      <c r="D19" s="41">
        <v>108</v>
      </c>
      <c r="E19" s="40" t="s">
        <v>51</v>
      </c>
      <c r="F19" s="41" t="s">
        <v>51</v>
      </c>
      <c r="G19" s="43">
        <f>C19+D19</f>
        <v>249</v>
      </c>
      <c r="H19" s="35">
        <v>10</v>
      </c>
      <c r="I19" s="42">
        <f>G19/2</f>
        <v>124.5</v>
      </c>
      <c r="J19" s="43">
        <f t="shared" si="0"/>
        <v>259</v>
      </c>
      <c r="K19" s="25"/>
      <c r="L19" s="25"/>
    </row>
    <row r="20" spans="1:12" ht="18.75" thickBot="1" x14ac:dyDescent="0.3">
      <c r="A20" s="64">
        <v>12</v>
      </c>
      <c r="B20" s="52"/>
      <c r="C20" s="60"/>
      <c r="D20" s="61"/>
      <c r="E20" s="60"/>
      <c r="F20" s="61"/>
      <c r="G20" s="62"/>
      <c r="H20" s="78"/>
      <c r="I20" s="63"/>
      <c r="J20" s="62"/>
      <c r="K20" s="25"/>
      <c r="L20" s="25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0"/>
  <sheetViews>
    <sheetView workbookViewId="0">
      <selection activeCell="B9" sqref="B9:J18"/>
    </sheetView>
  </sheetViews>
  <sheetFormatPr baseColWidth="10" defaultColWidth="9.140625" defaultRowHeight="18" x14ac:dyDescent="0.25"/>
  <cols>
    <col min="1" max="1" width="8.28515625" style="25" customWidth="1"/>
    <col min="2" max="2" width="25.85546875" style="25" customWidth="1"/>
    <col min="3" max="3" width="12.5703125" style="26" customWidth="1"/>
    <col min="4" max="7" width="10" style="26" customWidth="1"/>
    <col min="8" max="9" width="11.28515625" style="26" customWidth="1"/>
    <col min="10" max="10" width="11.42578125" style="26" customWidth="1"/>
    <col min="11" max="11" width="9.5703125" style="26" customWidth="1"/>
    <col min="12" max="12" width="12.85546875" style="28" customWidth="1"/>
    <col min="13" max="16384" width="9.140625" style="25"/>
  </cols>
  <sheetData>
    <row r="2" spans="1:17" ht="34.5" x14ac:dyDescent="0.45">
      <c r="C2" s="25"/>
      <c r="D2" s="25"/>
      <c r="E2" s="76"/>
      <c r="F2" s="76" t="s">
        <v>48</v>
      </c>
      <c r="G2" s="76"/>
      <c r="Q2" s="29"/>
    </row>
    <row r="6" spans="1:17" ht="18.75" thickBot="1" x14ac:dyDescent="0.3"/>
    <row r="7" spans="1:17" x14ac:dyDescent="0.25">
      <c r="A7" s="30" t="s">
        <v>7</v>
      </c>
      <c r="B7" s="31" t="s">
        <v>0</v>
      </c>
      <c r="C7" s="32" t="s">
        <v>2</v>
      </c>
      <c r="D7" s="31" t="s">
        <v>1</v>
      </c>
      <c r="E7" s="32" t="s">
        <v>3</v>
      </c>
      <c r="F7" s="31" t="s">
        <v>8</v>
      </c>
      <c r="G7" s="33" t="s">
        <v>9</v>
      </c>
      <c r="H7" s="31" t="s">
        <v>4</v>
      </c>
      <c r="I7" s="31" t="s">
        <v>5</v>
      </c>
      <c r="J7" s="33" t="s">
        <v>6</v>
      </c>
      <c r="K7" s="25"/>
      <c r="L7" s="25"/>
    </row>
    <row r="8" spans="1:17" s="24" customFormat="1" x14ac:dyDescent="0.25">
      <c r="A8" s="19"/>
      <c r="B8" s="20"/>
      <c r="C8" s="22"/>
      <c r="D8" s="21"/>
      <c r="E8" s="22"/>
      <c r="F8" s="21"/>
      <c r="G8" s="23"/>
      <c r="H8" s="21"/>
      <c r="I8" s="21"/>
      <c r="J8" s="23"/>
    </row>
    <row r="9" spans="1:17" x14ac:dyDescent="0.25">
      <c r="A9" s="34">
        <v>1</v>
      </c>
      <c r="B9" s="9" t="s">
        <v>33</v>
      </c>
      <c r="C9" s="36">
        <v>245</v>
      </c>
      <c r="D9" s="35">
        <v>202</v>
      </c>
      <c r="E9" s="36">
        <v>163</v>
      </c>
      <c r="F9" s="35">
        <v>181</v>
      </c>
      <c r="G9" s="37">
        <f t="shared" ref="G9:G18" si="0">C9+D9+E9+F9</f>
        <v>791</v>
      </c>
      <c r="H9" s="35">
        <v>20</v>
      </c>
      <c r="I9" s="38">
        <f t="shared" ref="I9:I18" si="1">G9/4</f>
        <v>197.75</v>
      </c>
      <c r="J9" s="37">
        <f t="shared" ref="J9:J18" si="2">G9+H9</f>
        <v>811</v>
      </c>
      <c r="K9" s="25"/>
      <c r="L9" s="25"/>
    </row>
    <row r="10" spans="1:17" x14ac:dyDescent="0.25">
      <c r="A10" s="34">
        <v>2</v>
      </c>
      <c r="B10" s="9" t="s">
        <v>29</v>
      </c>
      <c r="C10" s="36">
        <v>199</v>
      </c>
      <c r="D10" s="35">
        <v>169</v>
      </c>
      <c r="E10" s="36">
        <v>201</v>
      </c>
      <c r="F10" s="35">
        <v>144</v>
      </c>
      <c r="G10" s="37">
        <f t="shared" si="0"/>
        <v>713</v>
      </c>
      <c r="H10" s="35">
        <v>20</v>
      </c>
      <c r="I10" s="38">
        <f t="shared" si="1"/>
        <v>178.25</v>
      </c>
      <c r="J10" s="37">
        <f t="shared" si="2"/>
        <v>733</v>
      </c>
      <c r="K10" s="25"/>
      <c r="L10" s="25"/>
    </row>
    <row r="11" spans="1:17" x14ac:dyDescent="0.25">
      <c r="A11" s="34">
        <v>3</v>
      </c>
      <c r="B11" s="9" t="s">
        <v>30</v>
      </c>
      <c r="C11" s="36">
        <v>188</v>
      </c>
      <c r="D11" s="35">
        <v>215</v>
      </c>
      <c r="E11" s="36">
        <v>174</v>
      </c>
      <c r="F11" s="35">
        <v>132</v>
      </c>
      <c r="G11" s="37">
        <f t="shared" si="0"/>
        <v>709</v>
      </c>
      <c r="H11" s="35">
        <v>20</v>
      </c>
      <c r="I11" s="38">
        <f t="shared" si="1"/>
        <v>177.25</v>
      </c>
      <c r="J11" s="37">
        <f t="shared" si="2"/>
        <v>729</v>
      </c>
      <c r="K11" s="25"/>
      <c r="L11" s="25"/>
    </row>
    <row r="12" spans="1:17" x14ac:dyDescent="0.25">
      <c r="A12" s="34">
        <v>4</v>
      </c>
      <c r="B12" s="9" t="s">
        <v>37</v>
      </c>
      <c r="C12" s="36">
        <v>176</v>
      </c>
      <c r="D12" s="35">
        <v>139</v>
      </c>
      <c r="E12" s="36">
        <v>161</v>
      </c>
      <c r="F12" s="35">
        <v>179</v>
      </c>
      <c r="G12" s="37">
        <f t="shared" si="0"/>
        <v>655</v>
      </c>
      <c r="H12" s="35">
        <v>40</v>
      </c>
      <c r="I12" s="38">
        <f t="shared" si="1"/>
        <v>163.75</v>
      </c>
      <c r="J12" s="37">
        <f t="shared" si="2"/>
        <v>695</v>
      </c>
      <c r="K12" s="25"/>
      <c r="L12" s="25"/>
    </row>
    <row r="13" spans="1:17" x14ac:dyDescent="0.25">
      <c r="A13" s="34">
        <v>5</v>
      </c>
      <c r="B13" s="9" t="s">
        <v>52</v>
      </c>
      <c r="C13" s="36">
        <v>146</v>
      </c>
      <c r="D13" s="35">
        <v>148</v>
      </c>
      <c r="E13" s="36">
        <v>183</v>
      </c>
      <c r="F13" s="35">
        <v>176</v>
      </c>
      <c r="G13" s="37">
        <f t="shared" si="0"/>
        <v>653</v>
      </c>
      <c r="H13" s="35">
        <v>40</v>
      </c>
      <c r="I13" s="38">
        <f t="shared" si="1"/>
        <v>163.25</v>
      </c>
      <c r="J13" s="37">
        <f t="shared" si="2"/>
        <v>693</v>
      </c>
      <c r="K13" s="25"/>
      <c r="L13" s="25"/>
    </row>
    <row r="14" spans="1:17" x14ac:dyDescent="0.25">
      <c r="A14" s="34">
        <v>6</v>
      </c>
      <c r="B14" s="9" t="s">
        <v>36</v>
      </c>
      <c r="C14" s="36">
        <v>134</v>
      </c>
      <c r="D14" s="35">
        <v>185</v>
      </c>
      <c r="E14" s="36">
        <v>135</v>
      </c>
      <c r="F14" s="35">
        <v>137</v>
      </c>
      <c r="G14" s="37">
        <f t="shared" si="0"/>
        <v>591</v>
      </c>
      <c r="H14" s="35">
        <v>100</v>
      </c>
      <c r="I14" s="38">
        <f t="shared" si="1"/>
        <v>147.75</v>
      </c>
      <c r="J14" s="37">
        <f t="shared" si="2"/>
        <v>691</v>
      </c>
      <c r="K14" s="25"/>
      <c r="L14" s="25"/>
    </row>
    <row r="15" spans="1:17" x14ac:dyDescent="0.25">
      <c r="A15" s="34">
        <v>7</v>
      </c>
      <c r="B15" s="9" t="s">
        <v>43</v>
      </c>
      <c r="C15" s="36">
        <v>119</v>
      </c>
      <c r="D15" s="35">
        <v>162</v>
      </c>
      <c r="E15" s="36">
        <v>161</v>
      </c>
      <c r="F15" s="35">
        <v>181</v>
      </c>
      <c r="G15" s="37">
        <f t="shared" si="0"/>
        <v>623</v>
      </c>
      <c r="H15" s="35">
        <v>60</v>
      </c>
      <c r="I15" s="38">
        <f t="shared" si="1"/>
        <v>155.75</v>
      </c>
      <c r="J15" s="37">
        <f t="shared" si="2"/>
        <v>683</v>
      </c>
      <c r="K15" s="25"/>
      <c r="L15" s="25"/>
    </row>
    <row r="16" spans="1:17" x14ac:dyDescent="0.25">
      <c r="A16" s="73">
        <v>8</v>
      </c>
      <c r="B16" s="65" t="s">
        <v>27</v>
      </c>
      <c r="C16" s="66">
        <v>164</v>
      </c>
      <c r="D16" s="50">
        <v>145</v>
      </c>
      <c r="E16" s="66">
        <v>151</v>
      </c>
      <c r="F16" s="50">
        <v>182</v>
      </c>
      <c r="G16" s="37">
        <f t="shared" si="0"/>
        <v>642</v>
      </c>
      <c r="H16" s="35">
        <v>40</v>
      </c>
      <c r="I16" s="38">
        <f t="shared" si="1"/>
        <v>160.5</v>
      </c>
      <c r="J16" s="37">
        <f t="shared" si="2"/>
        <v>682</v>
      </c>
      <c r="K16" s="25"/>
      <c r="L16" s="25"/>
    </row>
    <row r="17" spans="1:12" x14ac:dyDescent="0.25">
      <c r="A17" s="73">
        <v>9</v>
      </c>
      <c r="B17" s="65" t="s">
        <v>32</v>
      </c>
      <c r="C17" s="66">
        <v>154</v>
      </c>
      <c r="D17" s="50">
        <v>169</v>
      </c>
      <c r="E17" s="66">
        <v>170</v>
      </c>
      <c r="F17" s="50">
        <v>131</v>
      </c>
      <c r="G17" s="37">
        <f t="shared" si="0"/>
        <v>624</v>
      </c>
      <c r="H17" s="35">
        <v>40</v>
      </c>
      <c r="I17" s="38">
        <f t="shared" si="1"/>
        <v>156</v>
      </c>
      <c r="J17" s="37">
        <f t="shared" si="2"/>
        <v>664</v>
      </c>
      <c r="K17" s="25"/>
      <c r="L17" s="25"/>
    </row>
    <row r="18" spans="1:12" x14ac:dyDescent="0.25">
      <c r="A18" s="34">
        <v>10</v>
      </c>
      <c r="B18" s="9" t="s">
        <v>31</v>
      </c>
      <c r="C18" s="36">
        <v>157</v>
      </c>
      <c r="D18" s="35">
        <v>139</v>
      </c>
      <c r="E18" s="36">
        <v>140</v>
      </c>
      <c r="F18" s="35">
        <v>160</v>
      </c>
      <c r="G18" s="37">
        <f t="shared" si="0"/>
        <v>596</v>
      </c>
      <c r="H18" s="35">
        <v>60</v>
      </c>
      <c r="I18" s="38">
        <f t="shared" si="1"/>
        <v>149</v>
      </c>
      <c r="J18" s="37">
        <f t="shared" si="2"/>
        <v>656</v>
      </c>
      <c r="K18" s="25"/>
      <c r="L18" s="25"/>
    </row>
    <row r="19" spans="1:12" x14ac:dyDescent="0.25">
      <c r="A19" s="39">
        <v>11</v>
      </c>
      <c r="B19" s="17"/>
      <c r="C19" s="40"/>
      <c r="D19" s="41"/>
      <c r="E19" s="40"/>
      <c r="F19" s="41"/>
      <c r="G19" s="43"/>
      <c r="H19" s="35"/>
      <c r="I19" s="42"/>
      <c r="J19" s="43"/>
      <c r="K19" s="25"/>
      <c r="L19" s="25"/>
    </row>
    <row r="20" spans="1:12" ht="18.75" thickBot="1" x14ac:dyDescent="0.3">
      <c r="A20" s="64">
        <v>12</v>
      </c>
      <c r="B20" s="52"/>
      <c r="C20" s="60"/>
      <c r="D20" s="61"/>
      <c r="E20" s="60"/>
      <c r="F20" s="61"/>
      <c r="G20" s="62"/>
      <c r="H20" s="78"/>
      <c r="I20" s="63"/>
      <c r="J20" s="62"/>
      <c r="K20" s="25"/>
      <c r="L20" s="25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0"/>
  <sheetViews>
    <sheetView workbookViewId="0">
      <selection activeCell="C3" sqref="C3"/>
    </sheetView>
  </sheetViews>
  <sheetFormatPr baseColWidth="10" defaultColWidth="9.140625" defaultRowHeight="18" x14ac:dyDescent="0.25"/>
  <cols>
    <col min="1" max="1" width="8.28515625" style="25" customWidth="1"/>
    <col min="2" max="2" width="25.85546875" style="25" customWidth="1"/>
    <col min="3" max="3" width="12.5703125" style="26" customWidth="1"/>
    <col min="4" max="7" width="10" style="26" customWidth="1"/>
    <col min="8" max="9" width="11.28515625" style="26" customWidth="1"/>
    <col min="10" max="10" width="11.42578125" style="26" customWidth="1"/>
    <col min="11" max="11" width="9.5703125" style="26" customWidth="1"/>
    <col min="12" max="12" width="12.85546875" style="28" customWidth="1"/>
    <col min="13" max="16384" width="9.140625" style="25"/>
  </cols>
  <sheetData>
    <row r="2" spans="1:17" ht="34.5" x14ac:dyDescent="0.45">
      <c r="C2" s="25"/>
      <c r="D2" s="25"/>
      <c r="E2" s="76"/>
      <c r="F2" s="76" t="s">
        <v>53</v>
      </c>
      <c r="G2" s="76"/>
      <c r="Q2" s="29"/>
    </row>
    <row r="6" spans="1:17" ht="18.75" thickBot="1" x14ac:dyDescent="0.3"/>
    <row r="7" spans="1:17" x14ac:dyDescent="0.25">
      <c r="A7" s="30" t="s">
        <v>7</v>
      </c>
      <c r="B7" s="31" t="s">
        <v>0</v>
      </c>
      <c r="C7" s="32" t="s">
        <v>2</v>
      </c>
      <c r="D7" s="31" t="s">
        <v>1</v>
      </c>
      <c r="E7" s="32" t="s">
        <v>3</v>
      </c>
      <c r="F7" s="31" t="s">
        <v>8</v>
      </c>
      <c r="G7" s="33" t="s">
        <v>9</v>
      </c>
      <c r="H7" s="31" t="s">
        <v>4</v>
      </c>
      <c r="I7" s="31" t="s">
        <v>5</v>
      </c>
      <c r="J7" s="33" t="s">
        <v>6</v>
      </c>
      <c r="K7" s="25"/>
      <c r="L7" s="25"/>
    </row>
    <row r="8" spans="1:17" s="24" customFormat="1" x14ac:dyDescent="0.25">
      <c r="A8" s="19"/>
      <c r="B8" s="20"/>
      <c r="C8" s="22"/>
      <c r="D8" s="21"/>
      <c r="E8" s="22"/>
      <c r="F8" s="21"/>
      <c r="G8" s="23"/>
      <c r="H8" s="21"/>
      <c r="I8" s="21"/>
      <c r="J8" s="23"/>
    </row>
    <row r="9" spans="1:17" x14ac:dyDescent="0.25">
      <c r="A9" s="34">
        <v>1</v>
      </c>
      <c r="B9" s="9" t="s">
        <v>34</v>
      </c>
      <c r="C9" s="36">
        <v>235</v>
      </c>
      <c r="D9" s="35">
        <v>236</v>
      </c>
      <c r="E9" s="36">
        <v>192</v>
      </c>
      <c r="F9" s="35">
        <v>187</v>
      </c>
      <c r="G9" s="37">
        <f t="shared" ref="G9:G18" si="0">C9+D9+E9+F9</f>
        <v>850</v>
      </c>
      <c r="H9" s="35">
        <v>20</v>
      </c>
      <c r="I9" s="38">
        <f t="shared" ref="I9:I18" si="1">G9/4</f>
        <v>212.5</v>
      </c>
      <c r="J9" s="37">
        <f t="shared" ref="J9:J18" si="2">G9+H9</f>
        <v>870</v>
      </c>
      <c r="K9" s="25"/>
      <c r="L9" s="25"/>
    </row>
    <row r="10" spans="1:17" x14ac:dyDescent="0.25">
      <c r="A10" s="34">
        <v>2</v>
      </c>
      <c r="B10" s="9" t="s">
        <v>30</v>
      </c>
      <c r="C10" s="36">
        <v>192</v>
      </c>
      <c r="D10" s="35">
        <v>225</v>
      </c>
      <c r="E10" s="36">
        <v>218</v>
      </c>
      <c r="F10" s="35">
        <v>175</v>
      </c>
      <c r="G10" s="37">
        <f t="shared" si="0"/>
        <v>810</v>
      </c>
      <c r="H10" s="35">
        <v>20</v>
      </c>
      <c r="I10" s="38">
        <f t="shared" si="1"/>
        <v>202.5</v>
      </c>
      <c r="J10" s="37">
        <f t="shared" si="2"/>
        <v>830</v>
      </c>
      <c r="K10" s="25"/>
      <c r="L10" s="25"/>
    </row>
    <row r="11" spans="1:17" x14ac:dyDescent="0.25">
      <c r="A11" s="34">
        <v>3</v>
      </c>
      <c r="B11" s="9" t="s">
        <v>29</v>
      </c>
      <c r="C11" s="36">
        <v>216</v>
      </c>
      <c r="D11" s="35">
        <v>160</v>
      </c>
      <c r="E11" s="36">
        <v>168</v>
      </c>
      <c r="F11" s="35">
        <v>192</v>
      </c>
      <c r="G11" s="37">
        <f t="shared" si="0"/>
        <v>736</v>
      </c>
      <c r="H11" s="35">
        <v>20</v>
      </c>
      <c r="I11" s="38">
        <f t="shared" si="1"/>
        <v>184</v>
      </c>
      <c r="J11" s="37">
        <f t="shared" si="2"/>
        <v>756</v>
      </c>
      <c r="K11" s="25"/>
      <c r="L11" s="25"/>
    </row>
    <row r="12" spans="1:17" x14ac:dyDescent="0.25">
      <c r="A12" s="34">
        <v>4</v>
      </c>
      <c r="B12" s="9" t="s">
        <v>32</v>
      </c>
      <c r="C12" s="36">
        <v>196</v>
      </c>
      <c r="D12" s="35">
        <v>154</v>
      </c>
      <c r="E12" s="36">
        <v>201</v>
      </c>
      <c r="F12" s="35">
        <v>163</v>
      </c>
      <c r="G12" s="37">
        <f t="shared" si="0"/>
        <v>714</v>
      </c>
      <c r="H12" s="35">
        <v>40</v>
      </c>
      <c r="I12" s="38">
        <f t="shared" si="1"/>
        <v>178.5</v>
      </c>
      <c r="J12" s="37">
        <f t="shared" si="2"/>
        <v>754</v>
      </c>
      <c r="K12" s="25"/>
      <c r="L12" s="25"/>
    </row>
    <row r="13" spans="1:17" x14ac:dyDescent="0.25">
      <c r="A13" s="34">
        <v>5</v>
      </c>
      <c r="B13" s="9" t="s">
        <v>28</v>
      </c>
      <c r="C13" s="36">
        <v>165</v>
      </c>
      <c r="D13" s="35">
        <v>185</v>
      </c>
      <c r="E13" s="36">
        <v>194</v>
      </c>
      <c r="F13" s="35">
        <v>187</v>
      </c>
      <c r="G13" s="37">
        <f t="shared" si="0"/>
        <v>731</v>
      </c>
      <c r="H13" s="35">
        <v>20</v>
      </c>
      <c r="I13" s="38">
        <f t="shared" si="1"/>
        <v>182.75</v>
      </c>
      <c r="J13" s="37">
        <f t="shared" si="2"/>
        <v>751</v>
      </c>
      <c r="K13" s="25"/>
      <c r="L13" s="25"/>
    </row>
    <row r="14" spans="1:17" x14ac:dyDescent="0.25">
      <c r="A14" s="34">
        <v>6</v>
      </c>
      <c r="B14" s="9" t="s">
        <v>26</v>
      </c>
      <c r="C14" s="36">
        <v>183</v>
      </c>
      <c r="D14" s="35">
        <v>169</v>
      </c>
      <c r="E14" s="36">
        <v>204</v>
      </c>
      <c r="F14" s="35">
        <v>162</v>
      </c>
      <c r="G14" s="37">
        <f t="shared" si="0"/>
        <v>718</v>
      </c>
      <c r="H14" s="35">
        <v>20</v>
      </c>
      <c r="I14" s="38">
        <f t="shared" si="1"/>
        <v>179.5</v>
      </c>
      <c r="J14" s="37">
        <f t="shared" si="2"/>
        <v>738</v>
      </c>
      <c r="K14" s="25"/>
      <c r="L14" s="25"/>
    </row>
    <row r="15" spans="1:17" x14ac:dyDescent="0.25">
      <c r="A15" s="34">
        <v>7</v>
      </c>
      <c r="B15" s="9" t="s">
        <v>37</v>
      </c>
      <c r="C15" s="36">
        <v>191</v>
      </c>
      <c r="D15" s="35">
        <v>179</v>
      </c>
      <c r="E15" s="36">
        <v>158</v>
      </c>
      <c r="F15" s="35">
        <v>169</v>
      </c>
      <c r="G15" s="37">
        <f t="shared" si="0"/>
        <v>697</v>
      </c>
      <c r="H15" s="35">
        <v>40</v>
      </c>
      <c r="I15" s="38">
        <f t="shared" si="1"/>
        <v>174.25</v>
      </c>
      <c r="J15" s="37">
        <f t="shared" si="2"/>
        <v>737</v>
      </c>
      <c r="K15" s="25"/>
      <c r="L15" s="25"/>
    </row>
    <row r="16" spans="1:17" x14ac:dyDescent="0.25">
      <c r="A16" s="73">
        <v>8</v>
      </c>
      <c r="B16" s="65" t="s">
        <v>33</v>
      </c>
      <c r="C16" s="66">
        <v>180</v>
      </c>
      <c r="D16" s="50">
        <v>148</v>
      </c>
      <c r="E16" s="66">
        <v>163</v>
      </c>
      <c r="F16" s="50">
        <v>198</v>
      </c>
      <c r="G16" s="37">
        <f t="shared" si="0"/>
        <v>689</v>
      </c>
      <c r="H16" s="35">
        <v>20</v>
      </c>
      <c r="I16" s="38">
        <f t="shared" si="1"/>
        <v>172.25</v>
      </c>
      <c r="J16" s="37">
        <f t="shared" si="2"/>
        <v>709</v>
      </c>
      <c r="K16" s="25"/>
      <c r="L16" s="25"/>
    </row>
    <row r="17" spans="1:12" x14ac:dyDescent="0.25">
      <c r="A17" s="73">
        <v>9</v>
      </c>
      <c r="B17" s="65" t="s">
        <v>43</v>
      </c>
      <c r="C17" s="66">
        <v>158</v>
      </c>
      <c r="D17" s="50">
        <v>146</v>
      </c>
      <c r="E17" s="66">
        <v>137</v>
      </c>
      <c r="F17" s="50">
        <v>151</v>
      </c>
      <c r="G17" s="37">
        <f t="shared" si="0"/>
        <v>592</v>
      </c>
      <c r="H17" s="35">
        <v>60</v>
      </c>
      <c r="I17" s="38">
        <f t="shared" si="1"/>
        <v>148</v>
      </c>
      <c r="J17" s="37">
        <f t="shared" si="2"/>
        <v>652</v>
      </c>
      <c r="K17" s="25"/>
      <c r="L17" s="25"/>
    </row>
    <row r="18" spans="1:12" x14ac:dyDescent="0.25">
      <c r="A18" s="34">
        <v>10</v>
      </c>
      <c r="B18" s="9" t="s">
        <v>31</v>
      </c>
      <c r="C18" s="36">
        <v>141</v>
      </c>
      <c r="D18" s="35">
        <v>125</v>
      </c>
      <c r="E18" s="36">
        <v>147</v>
      </c>
      <c r="F18" s="35">
        <v>178</v>
      </c>
      <c r="G18" s="37">
        <f t="shared" si="0"/>
        <v>591</v>
      </c>
      <c r="H18" s="35">
        <v>60</v>
      </c>
      <c r="I18" s="38">
        <f t="shared" si="1"/>
        <v>147.75</v>
      </c>
      <c r="J18" s="37">
        <f t="shared" si="2"/>
        <v>651</v>
      </c>
      <c r="K18" s="25"/>
      <c r="L18" s="25"/>
    </row>
    <row r="19" spans="1:12" x14ac:dyDescent="0.25">
      <c r="A19" s="39">
        <v>11</v>
      </c>
      <c r="B19" s="17"/>
      <c r="C19" s="40"/>
      <c r="D19" s="41"/>
      <c r="E19" s="40"/>
      <c r="F19" s="41"/>
      <c r="G19" s="43"/>
      <c r="H19" s="35"/>
      <c r="I19" s="42"/>
      <c r="J19" s="43"/>
      <c r="K19" s="25"/>
      <c r="L19" s="25"/>
    </row>
    <row r="20" spans="1:12" ht="18.75" thickBot="1" x14ac:dyDescent="0.3">
      <c r="A20" s="64">
        <v>12</v>
      </c>
      <c r="B20" s="52"/>
      <c r="C20" s="60"/>
      <c r="D20" s="61"/>
      <c r="E20" s="60"/>
      <c r="F20" s="61"/>
      <c r="G20" s="62"/>
      <c r="H20" s="78"/>
      <c r="I20" s="63"/>
      <c r="J20" s="62"/>
      <c r="K20" s="25"/>
      <c r="L20" s="25"/>
    </row>
  </sheetData>
  <sortState ref="B9:J18">
    <sortCondition descending="1" ref="J9:J18"/>
  </sortState>
  <pageMargins left="0.7" right="0.7" top="0.75" bottom="0.75" header="0.3" footer="0.3"/>
  <ignoredErrors>
    <ignoredError sqref="G9:J18" unlockedFormula="1"/>
  </ignoredError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0"/>
  <sheetViews>
    <sheetView workbookViewId="0">
      <selection sqref="A1:XFD1048576"/>
    </sheetView>
  </sheetViews>
  <sheetFormatPr baseColWidth="10" defaultColWidth="9.140625" defaultRowHeight="18" x14ac:dyDescent="0.25"/>
  <cols>
    <col min="1" max="1" width="8.28515625" style="25" customWidth="1"/>
    <col min="2" max="2" width="25.85546875" style="25" customWidth="1"/>
    <col min="3" max="3" width="12.5703125" style="26" customWidth="1"/>
    <col min="4" max="7" width="10" style="26" customWidth="1"/>
    <col min="8" max="9" width="11.28515625" style="26" customWidth="1"/>
    <col min="10" max="10" width="11.42578125" style="26" customWidth="1"/>
    <col min="11" max="11" width="9.5703125" style="26" customWidth="1"/>
    <col min="12" max="12" width="12.85546875" style="28" customWidth="1"/>
    <col min="13" max="16384" width="9.140625" style="25"/>
  </cols>
  <sheetData>
    <row r="2" spans="1:17" ht="34.5" x14ac:dyDescent="0.45">
      <c r="C2" s="25"/>
      <c r="D2" s="25"/>
      <c r="E2" s="76"/>
      <c r="F2" s="76" t="s">
        <v>54</v>
      </c>
      <c r="G2" s="76"/>
      <c r="Q2" s="29"/>
    </row>
    <row r="6" spans="1:17" ht="18.75" thickBot="1" x14ac:dyDescent="0.3"/>
    <row r="7" spans="1:17" x14ac:dyDescent="0.25">
      <c r="A7" s="30" t="s">
        <v>7</v>
      </c>
      <c r="B7" s="31" t="s">
        <v>0</v>
      </c>
      <c r="C7" s="32" t="s">
        <v>2</v>
      </c>
      <c r="D7" s="31" t="s">
        <v>1</v>
      </c>
      <c r="E7" s="32" t="s">
        <v>3</v>
      </c>
      <c r="F7" s="31" t="s">
        <v>8</v>
      </c>
      <c r="G7" s="33" t="s">
        <v>9</v>
      </c>
      <c r="H7" s="31" t="s">
        <v>4</v>
      </c>
      <c r="I7" s="31" t="s">
        <v>5</v>
      </c>
      <c r="J7" s="33" t="s">
        <v>6</v>
      </c>
      <c r="K7" s="25"/>
      <c r="L7" s="25"/>
    </row>
    <row r="8" spans="1:17" s="24" customFormat="1" x14ac:dyDescent="0.25">
      <c r="A8" s="19"/>
      <c r="B8" s="20"/>
      <c r="C8" s="22"/>
      <c r="D8" s="21"/>
      <c r="E8" s="22"/>
      <c r="F8" s="21"/>
      <c r="G8" s="23"/>
      <c r="H8" s="21"/>
      <c r="I8" s="21"/>
      <c r="J8" s="23"/>
    </row>
    <row r="9" spans="1:17" x14ac:dyDescent="0.25">
      <c r="A9" s="34">
        <v>1</v>
      </c>
      <c r="B9" s="9" t="s">
        <v>28</v>
      </c>
      <c r="C9" s="36">
        <v>173</v>
      </c>
      <c r="D9" s="35">
        <v>173</v>
      </c>
      <c r="E9" s="36">
        <v>237</v>
      </c>
      <c r="F9" s="35">
        <v>202</v>
      </c>
      <c r="G9" s="37">
        <f t="shared" ref="G9:G18" si="0">C9+D9+E9+F9</f>
        <v>785</v>
      </c>
      <c r="H9" s="35">
        <v>20</v>
      </c>
      <c r="I9" s="38">
        <f t="shared" ref="I9:I18" si="1">G9/4</f>
        <v>196.25</v>
      </c>
      <c r="J9" s="37">
        <f t="shared" ref="J9:J18" si="2">G9+H9</f>
        <v>805</v>
      </c>
      <c r="K9" s="25"/>
      <c r="L9" s="25"/>
    </row>
    <row r="10" spans="1:17" x14ac:dyDescent="0.25">
      <c r="A10" s="34">
        <v>2</v>
      </c>
      <c r="B10" s="9" t="s">
        <v>34</v>
      </c>
      <c r="C10" s="36">
        <v>227</v>
      </c>
      <c r="D10" s="35">
        <v>173</v>
      </c>
      <c r="E10" s="36">
        <v>171</v>
      </c>
      <c r="F10" s="35">
        <v>212</v>
      </c>
      <c r="G10" s="37">
        <f t="shared" si="0"/>
        <v>783</v>
      </c>
      <c r="H10" s="35">
        <v>20</v>
      </c>
      <c r="I10" s="38">
        <f t="shared" si="1"/>
        <v>195.75</v>
      </c>
      <c r="J10" s="37">
        <f t="shared" si="2"/>
        <v>803</v>
      </c>
      <c r="K10" s="25"/>
      <c r="L10" s="25"/>
    </row>
    <row r="11" spans="1:17" x14ac:dyDescent="0.25">
      <c r="A11" s="34">
        <v>3</v>
      </c>
      <c r="B11" s="9" t="s">
        <v>29</v>
      </c>
      <c r="C11" s="36">
        <v>182</v>
      </c>
      <c r="D11" s="35">
        <v>179</v>
      </c>
      <c r="E11" s="36">
        <v>211</v>
      </c>
      <c r="F11" s="35">
        <v>182</v>
      </c>
      <c r="G11" s="37">
        <f t="shared" si="0"/>
        <v>754</v>
      </c>
      <c r="H11" s="35">
        <v>20</v>
      </c>
      <c r="I11" s="38">
        <f t="shared" si="1"/>
        <v>188.5</v>
      </c>
      <c r="J11" s="37">
        <f t="shared" si="2"/>
        <v>774</v>
      </c>
      <c r="K11" s="25"/>
      <c r="L11" s="25"/>
    </row>
    <row r="12" spans="1:17" x14ac:dyDescent="0.25">
      <c r="A12" s="34">
        <v>4</v>
      </c>
      <c r="B12" s="9" t="s">
        <v>36</v>
      </c>
      <c r="C12" s="36">
        <v>173</v>
      </c>
      <c r="D12" s="35">
        <v>170</v>
      </c>
      <c r="E12" s="36">
        <v>139</v>
      </c>
      <c r="F12" s="35">
        <v>171</v>
      </c>
      <c r="G12" s="37">
        <f t="shared" si="0"/>
        <v>653</v>
      </c>
      <c r="H12" s="35">
        <v>100</v>
      </c>
      <c r="I12" s="38">
        <f t="shared" si="1"/>
        <v>163.25</v>
      </c>
      <c r="J12" s="37">
        <f t="shared" si="2"/>
        <v>753</v>
      </c>
      <c r="K12" s="25"/>
      <c r="L12" s="25"/>
    </row>
    <row r="13" spans="1:17" x14ac:dyDescent="0.25">
      <c r="A13" s="34">
        <v>5</v>
      </c>
      <c r="B13" s="9" t="s">
        <v>37</v>
      </c>
      <c r="C13" s="36">
        <v>162</v>
      </c>
      <c r="D13" s="35">
        <v>181</v>
      </c>
      <c r="E13" s="36">
        <v>150</v>
      </c>
      <c r="F13" s="35">
        <v>204</v>
      </c>
      <c r="G13" s="37">
        <f t="shared" si="0"/>
        <v>697</v>
      </c>
      <c r="H13" s="35">
        <v>40</v>
      </c>
      <c r="I13" s="38">
        <f t="shared" si="1"/>
        <v>174.25</v>
      </c>
      <c r="J13" s="37">
        <f t="shared" si="2"/>
        <v>737</v>
      </c>
      <c r="K13" s="25"/>
      <c r="L13" s="25"/>
    </row>
    <row r="14" spans="1:17" x14ac:dyDescent="0.25">
      <c r="A14" s="34">
        <v>6</v>
      </c>
      <c r="B14" s="9" t="s">
        <v>26</v>
      </c>
      <c r="C14" s="36">
        <v>160</v>
      </c>
      <c r="D14" s="35">
        <v>168</v>
      </c>
      <c r="E14" s="36">
        <v>162</v>
      </c>
      <c r="F14" s="35">
        <v>213</v>
      </c>
      <c r="G14" s="37">
        <f t="shared" si="0"/>
        <v>703</v>
      </c>
      <c r="H14" s="35">
        <v>20</v>
      </c>
      <c r="I14" s="38">
        <f t="shared" si="1"/>
        <v>175.75</v>
      </c>
      <c r="J14" s="37">
        <f t="shared" si="2"/>
        <v>723</v>
      </c>
      <c r="K14" s="25"/>
      <c r="L14" s="25"/>
    </row>
    <row r="15" spans="1:17" x14ac:dyDescent="0.25">
      <c r="A15" s="34">
        <v>7</v>
      </c>
      <c r="B15" s="9" t="s">
        <v>32</v>
      </c>
      <c r="C15" s="36">
        <v>158</v>
      </c>
      <c r="D15" s="35">
        <v>175</v>
      </c>
      <c r="E15" s="36">
        <v>140</v>
      </c>
      <c r="F15" s="35">
        <v>167</v>
      </c>
      <c r="G15" s="37">
        <f t="shared" si="0"/>
        <v>640</v>
      </c>
      <c r="H15" s="35">
        <v>40</v>
      </c>
      <c r="I15" s="38">
        <f t="shared" si="1"/>
        <v>160</v>
      </c>
      <c r="J15" s="37">
        <f t="shared" si="2"/>
        <v>680</v>
      </c>
      <c r="K15" s="25"/>
      <c r="L15" s="25"/>
    </row>
    <row r="16" spans="1:17" x14ac:dyDescent="0.25">
      <c r="A16" s="73">
        <v>8</v>
      </c>
      <c r="B16" s="65" t="s">
        <v>30</v>
      </c>
      <c r="C16" s="66">
        <v>113</v>
      </c>
      <c r="D16" s="50">
        <v>185</v>
      </c>
      <c r="E16" s="66">
        <v>139</v>
      </c>
      <c r="F16" s="50">
        <v>217</v>
      </c>
      <c r="G16" s="37">
        <f t="shared" si="0"/>
        <v>654</v>
      </c>
      <c r="H16" s="35">
        <v>20</v>
      </c>
      <c r="I16" s="38">
        <f t="shared" si="1"/>
        <v>163.5</v>
      </c>
      <c r="J16" s="37">
        <f t="shared" si="2"/>
        <v>674</v>
      </c>
      <c r="K16" s="25"/>
      <c r="L16" s="25"/>
    </row>
    <row r="17" spans="1:12" x14ac:dyDescent="0.25">
      <c r="A17" s="73">
        <v>9</v>
      </c>
      <c r="B17" s="65" t="s">
        <v>31</v>
      </c>
      <c r="C17" s="66">
        <v>137</v>
      </c>
      <c r="D17" s="50">
        <v>153</v>
      </c>
      <c r="E17" s="66">
        <v>155</v>
      </c>
      <c r="F17" s="50">
        <v>169</v>
      </c>
      <c r="G17" s="37">
        <f t="shared" si="0"/>
        <v>614</v>
      </c>
      <c r="H17" s="35">
        <v>60</v>
      </c>
      <c r="I17" s="38">
        <f t="shared" si="1"/>
        <v>153.5</v>
      </c>
      <c r="J17" s="37">
        <f t="shared" si="2"/>
        <v>674</v>
      </c>
      <c r="K17" s="25"/>
      <c r="L17" s="25"/>
    </row>
    <row r="18" spans="1:12" x14ac:dyDescent="0.25">
      <c r="A18" s="34">
        <v>10</v>
      </c>
      <c r="B18" s="9" t="s">
        <v>43</v>
      </c>
      <c r="C18" s="36">
        <v>136</v>
      </c>
      <c r="D18" s="35">
        <v>181</v>
      </c>
      <c r="E18" s="36">
        <v>122</v>
      </c>
      <c r="F18" s="35">
        <v>162</v>
      </c>
      <c r="G18" s="37">
        <f t="shared" si="0"/>
        <v>601</v>
      </c>
      <c r="H18" s="35">
        <v>60</v>
      </c>
      <c r="I18" s="38">
        <f t="shared" si="1"/>
        <v>150.25</v>
      </c>
      <c r="J18" s="37">
        <f t="shared" si="2"/>
        <v>661</v>
      </c>
      <c r="K18" s="25"/>
      <c r="L18" s="25"/>
    </row>
    <row r="19" spans="1:12" x14ac:dyDescent="0.25">
      <c r="A19" s="39">
        <v>11</v>
      </c>
      <c r="B19" s="17"/>
      <c r="C19" s="40"/>
      <c r="D19" s="41"/>
      <c r="E19" s="40"/>
      <c r="F19" s="41"/>
      <c r="G19" s="43"/>
      <c r="H19" s="35"/>
      <c r="I19" s="42"/>
      <c r="J19" s="43"/>
      <c r="K19" s="25"/>
      <c r="L19" s="25"/>
    </row>
    <row r="20" spans="1:12" ht="18.75" thickBot="1" x14ac:dyDescent="0.3">
      <c r="A20" s="64">
        <v>12</v>
      </c>
      <c r="B20" s="52"/>
      <c r="C20" s="60"/>
      <c r="D20" s="61"/>
      <c r="E20" s="60"/>
      <c r="F20" s="61"/>
      <c r="G20" s="62"/>
      <c r="H20" s="78"/>
      <c r="I20" s="63"/>
      <c r="J20" s="62"/>
      <c r="K20" s="25"/>
      <c r="L20" s="25"/>
    </row>
  </sheetData>
  <sortState ref="B9:J18">
    <sortCondition descending="1" ref="J9:J18"/>
  </sortState>
  <pageMargins left="0.7" right="0.7" top="0.75" bottom="0.75" header="0.3" footer="0.3"/>
  <ignoredErrors>
    <ignoredError sqref="G9:G18 I9:I18 J9:J18" unlockedFormula="1"/>
  </ignoredError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9"/>
  <sheetViews>
    <sheetView workbookViewId="0">
      <selection activeCell="G18" sqref="G18"/>
    </sheetView>
  </sheetViews>
  <sheetFormatPr baseColWidth="10" defaultColWidth="9.140625" defaultRowHeight="18" x14ac:dyDescent="0.25"/>
  <cols>
    <col min="1" max="1" width="8.28515625" style="25" customWidth="1"/>
    <col min="2" max="2" width="25.85546875" style="25" customWidth="1"/>
    <col min="3" max="3" width="12.5703125" style="26" customWidth="1"/>
    <col min="4" max="7" width="10" style="26" customWidth="1"/>
    <col min="8" max="9" width="11.28515625" style="26" customWidth="1"/>
    <col min="10" max="10" width="11.42578125" style="26" customWidth="1"/>
    <col min="11" max="11" width="9.5703125" style="26" customWidth="1"/>
    <col min="12" max="12" width="12.85546875" style="28" customWidth="1"/>
    <col min="13" max="16384" width="9.140625" style="25"/>
  </cols>
  <sheetData>
    <row r="2" spans="1:17" ht="34.5" x14ac:dyDescent="0.45">
      <c r="C2" s="25"/>
      <c r="D2" s="25"/>
      <c r="E2" s="76"/>
      <c r="F2" s="76" t="s">
        <v>56</v>
      </c>
      <c r="G2" s="76"/>
      <c r="Q2" s="29"/>
    </row>
    <row r="6" spans="1:17" ht="18.75" thickBot="1" x14ac:dyDescent="0.3"/>
    <row r="7" spans="1:17" x14ac:dyDescent="0.25">
      <c r="A7" s="30" t="s">
        <v>7</v>
      </c>
      <c r="B7" s="31" t="s">
        <v>0</v>
      </c>
      <c r="C7" s="32" t="s">
        <v>2</v>
      </c>
      <c r="D7" s="31" t="s">
        <v>1</v>
      </c>
      <c r="E7" s="32" t="s">
        <v>3</v>
      </c>
      <c r="F7" s="31" t="s">
        <v>8</v>
      </c>
      <c r="G7" s="33" t="s">
        <v>9</v>
      </c>
      <c r="H7" s="31" t="s">
        <v>4</v>
      </c>
      <c r="I7" s="31" t="s">
        <v>5</v>
      </c>
      <c r="J7" s="33" t="s">
        <v>6</v>
      </c>
      <c r="K7" s="25"/>
      <c r="L7" s="25"/>
    </row>
    <row r="8" spans="1:17" s="24" customFormat="1" x14ac:dyDescent="0.25">
      <c r="A8" s="19"/>
      <c r="B8" s="20"/>
      <c r="C8" s="22"/>
      <c r="D8" s="21"/>
      <c r="E8" s="22"/>
      <c r="F8" s="21"/>
      <c r="G8" s="23"/>
      <c r="H8" s="21"/>
      <c r="I8" s="21"/>
      <c r="J8" s="23"/>
    </row>
    <row r="9" spans="1:17" x14ac:dyDescent="0.25">
      <c r="A9" s="34">
        <v>1</v>
      </c>
      <c r="B9" s="9" t="s">
        <v>29</v>
      </c>
      <c r="C9" s="36">
        <v>244</v>
      </c>
      <c r="D9" s="35">
        <v>211</v>
      </c>
      <c r="E9" s="36">
        <v>202</v>
      </c>
      <c r="F9" s="35">
        <v>176</v>
      </c>
      <c r="G9" s="37">
        <f t="shared" ref="G9:G17" si="0">C9+D9+E9+F9</f>
        <v>833</v>
      </c>
      <c r="H9" s="35">
        <v>20</v>
      </c>
      <c r="I9" s="38">
        <f t="shared" ref="I9:I17" si="1">G9/4</f>
        <v>208.25</v>
      </c>
      <c r="J9" s="37">
        <f t="shared" ref="J9:J17" si="2">G9+H9</f>
        <v>853</v>
      </c>
      <c r="K9" s="25"/>
      <c r="L9" s="25"/>
    </row>
    <row r="10" spans="1:17" x14ac:dyDescent="0.25">
      <c r="A10" s="34">
        <v>2</v>
      </c>
      <c r="B10" s="9" t="s">
        <v>34</v>
      </c>
      <c r="C10" s="36">
        <v>231</v>
      </c>
      <c r="D10" s="35">
        <v>149</v>
      </c>
      <c r="E10" s="36">
        <v>223</v>
      </c>
      <c r="F10" s="35">
        <v>197</v>
      </c>
      <c r="G10" s="37">
        <f t="shared" si="0"/>
        <v>800</v>
      </c>
      <c r="H10" s="35">
        <v>20</v>
      </c>
      <c r="I10" s="38">
        <f t="shared" si="1"/>
        <v>200</v>
      </c>
      <c r="J10" s="37">
        <f t="shared" si="2"/>
        <v>820</v>
      </c>
      <c r="K10" s="25"/>
      <c r="L10" s="25"/>
    </row>
    <row r="11" spans="1:17" x14ac:dyDescent="0.25">
      <c r="A11" s="34">
        <v>3</v>
      </c>
      <c r="B11" s="9" t="s">
        <v>30</v>
      </c>
      <c r="C11" s="36">
        <v>215</v>
      </c>
      <c r="D11" s="35">
        <v>211</v>
      </c>
      <c r="E11" s="36">
        <v>151</v>
      </c>
      <c r="F11" s="35">
        <v>189</v>
      </c>
      <c r="G11" s="37">
        <f t="shared" si="0"/>
        <v>766</v>
      </c>
      <c r="H11" s="35">
        <v>20</v>
      </c>
      <c r="I11" s="38">
        <f t="shared" si="1"/>
        <v>191.5</v>
      </c>
      <c r="J11" s="37">
        <f t="shared" si="2"/>
        <v>786</v>
      </c>
      <c r="K11" s="25"/>
      <c r="L11" s="25"/>
    </row>
    <row r="12" spans="1:17" x14ac:dyDescent="0.25">
      <c r="A12" s="34">
        <v>4</v>
      </c>
      <c r="B12" s="9" t="s">
        <v>37</v>
      </c>
      <c r="C12" s="36">
        <v>153</v>
      </c>
      <c r="D12" s="35">
        <v>172</v>
      </c>
      <c r="E12" s="36">
        <v>187</v>
      </c>
      <c r="F12" s="35">
        <v>175</v>
      </c>
      <c r="G12" s="37">
        <f t="shared" si="0"/>
        <v>687</v>
      </c>
      <c r="H12" s="35">
        <v>40</v>
      </c>
      <c r="I12" s="38">
        <f t="shared" si="1"/>
        <v>171.75</v>
      </c>
      <c r="J12" s="37">
        <f t="shared" si="2"/>
        <v>727</v>
      </c>
      <c r="K12" s="25"/>
      <c r="L12" s="25"/>
    </row>
    <row r="13" spans="1:17" x14ac:dyDescent="0.25">
      <c r="A13" s="34">
        <v>5</v>
      </c>
      <c r="B13" s="9" t="s">
        <v>32</v>
      </c>
      <c r="C13" s="36">
        <v>145</v>
      </c>
      <c r="D13" s="35">
        <v>222</v>
      </c>
      <c r="E13" s="36">
        <v>174</v>
      </c>
      <c r="F13" s="35">
        <v>142</v>
      </c>
      <c r="G13" s="37">
        <f t="shared" si="0"/>
        <v>683</v>
      </c>
      <c r="H13" s="35">
        <v>40</v>
      </c>
      <c r="I13" s="38">
        <f t="shared" si="1"/>
        <v>170.75</v>
      </c>
      <c r="J13" s="37">
        <f t="shared" si="2"/>
        <v>723</v>
      </c>
      <c r="K13" s="25"/>
      <c r="L13" s="25"/>
    </row>
    <row r="14" spans="1:17" x14ac:dyDescent="0.25">
      <c r="A14" s="34">
        <v>6</v>
      </c>
      <c r="B14" s="9" t="s">
        <v>26</v>
      </c>
      <c r="C14" s="36">
        <v>185</v>
      </c>
      <c r="D14" s="35">
        <v>182</v>
      </c>
      <c r="E14" s="36">
        <v>130</v>
      </c>
      <c r="F14" s="35">
        <v>163</v>
      </c>
      <c r="G14" s="37">
        <f t="shared" si="0"/>
        <v>660</v>
      </c>
      <c r="H14" s="35">
        <v>20</v>
      </c>
      <c r="I14" s="38">
        <f t="shared" si="1"/>
        <v>165</v>
      </c>
      <c r="J14" s="37">
        <f t="shared" si="2"/>
        <v>680</v>
      </c>
      <c r="K14" s="25"/>
      <c r="L14" s="25"/>
    </row>
    <row r="15" spans="1:17" x14ac:dyDescent="0.25">
      <c r="A15" s="34">
        <v>7</v>
      </c>
      <c r="B15" s="9" t="s">
        <v>36</v>
      </c>
      <c r="C15" s="36">
        <v>129</v>
      </c>
      <c r="D15" s="35">
        <v>137</v>
      </c>
      <c r="E15" s="36">
        <v>125</v>
      </c>
      <c r="F15" s="35">
        <v>133</v>
      </c>
      <c r="G15" s="37">
        <f t="shared" si="0"/>
        <v>524</v>
      </c>
      <c r="H15" s="35">
        <v>100</v>
      </c>
      <c r="I15" s="38">
        <f t="shared" si="1"/>
        <v>131</v>
      </c>
      <c r="J15" s="37">
        <f t="shared" si="2"/>
        <v>624</v>
      </c>
      <c r="K15" s="25"/>
      <c r="L15" s="25"/>
    </row>
    <row r="16" spans="1:17" x14ac:dyDescent="0.25">
      <c r="A16" s="73">
        <v>8</v>
      </c>
      <c r="B16" s="65" t="s">
        <v>43</v>
      </c>
      <c r="C16" s="66">
        <v>118</v>
      </c>
      <c r="D16" s="50">
        <v>109</v>
      </c>
      <c r="E16" s="66">
        <v>137</v>
      </c>
      <c r="F16" s="50">
        <v>153</v>
      </c>
      <c r="G16" s="37">
        <f t="shared" si="0"/>
        <v>517</v>
      </c>
      <c r="H16" s="35">
        <v>60</v>
      </c>
      <c r="I16" s="38">
        <f t="shared" si="1"/>
        <v>129.25</v>
      </c>
      <c r="J16" s="37">
        <f t="shared" si="2"/>
        <v>577</v>
      </c>
      <c r="K16" s="25"/>
      <c r="L16" s="25"/>
    </row>
    <row r="17" spans="1:12" x14ac:dyDescent="0.25">
      <c r="A17" s="34">
        <v>9</v>
      </c>
      <c r="B17" s="9" t="s">
        <v>55</v>
      </c>
      <c r="C17" s="36">
        <v>143</v>
      </c>
      <c r="D17" s="35">
        <v>127</v>
      </c>
      <c r="E17" s="36">
        <v>114</v>
      </c>
      <c r="F17" s="35">
        <v>92</v>
      </c>
      <c r="G17" s="37">
        <f t="shared" si="0"/>
        <v>476</v>
      </c>
      <c r="H17" s="35">
        <v>60</v>
      </c>
      <c r="I17" s="38">
        <f t="shared" si="1"/>
        <v>119</v>
      </c>
      <c r="J17" s="37">
        <f t="shared" si="2"/>
        <v>536</v>
      </c>
      <c r="K17" s="25"/>
      <c r="L17" s="25"/>
    </row>
    <row r="18" spans="1:12" x14ac:dyDescent="0.25">
      <c r="A18" s="73">
        <v>10</v>
      </c>
      <c r="B18" s="17"/>
      <c r="C18" s="40"/>
      <c r="D18" s="41"/>
      <c r="E18" s="40"/>
      <c r="F18" s="41"/>
      <c r="G18" s="43"/>
      <c r="H18" s="35"/>
      <c r="I18" s="42"/>
      <c r="J18" s="43"/>
      <c r="K18" s="25"/>
      <c r="L18" s="25"/>
    </row>
    <row r="19" spans="1:12" ht="18.75" thickBot="1" x14ac:dyDescent="0.3">
      <c r="A19" s="34">
        <v>11</v>
      </c>
      <c r="B19" s="52"/>
      <c r="C19" s="60"/>
      <c r="D19" s="61"/>
      <c r="E19" s="60"/>
      <c r="F19" s="61"/>
      <c r="G19" s="62"/>
      <c r="H19" s="78"/>
      <c r="I19" s="63"/>
      <c r="J19" s="62"/>
      <c r="K19" s="25"/>
      <c r="L19" s="25"/>
    </row>
  </sheetData>
  <sortState ref="B9:J17">
    <sortCondition descending="1" ref="J9:J17"/>
  </sortState>
  <pageMargins left="0.7" right="0.7" top="0.75" bottom="0.75" header="0.3" footer="0.3"/>
  <ignoredErrors>
    <ignoredError sqref="G9:G17 I9:I17 J9:J17" unlockedFormula="1"/>
  </ignoredError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9"/>
  <sheetViews>
    <sheetView tabSelected="1" workbookViewId="0"/>
  </sheetViews>
  <sheetFormatPr baseColWidth="10" defaultColWidth="9.140625" defaultRowHeight="18" x14ac:dyDescent="0.25"/>
  <cols>
    <col min="1" max="1" width="8.28515625" style="25" customWidth="1"/>
    <col min="2" max="2" width="25.85546875" style="25" customWidth="1"/>
    <col min="3" max="3" width="12.5703125" style="26" customWidth="1"/>
    <col min="4" max="7" width="10" style="26" customWidth="1"/>
    <col min="8" max="9" width="11.28515625" style="26" customWidth="1"/>
    <col min="10" max="10" width="11.42578125" style="26" customWidth="1"/>
    <col min="11" max="11" width="9.5703125" style="26" customWidth="1"/>
    <col min="12" max="12" width="12.85546875" style="28" customWidth="1"/>
    <col min="13" max="16384" width="9.140625" style="25"/>
  </cols>
  <sheetData>
    <row r="2" spans="1:17" ht="34.5" x14ac:dyDescent="0.45">
      <c r="C2" s="25"/>
      <c r="D2" s="25"/>
      <c r="E2" s="76"/>
      <c r="F2" s="76" t="s">
        <v>57</v>
      </c>
      <c r="G2" s="76"/>
      <c r="Q2" s="29"/>
    </row>
    <row r="6" spans="1:17" ht="18.75" thickBot="1" x14ac:dyDescent="0.3"/>
    <row r="7" spans="1:17" x14ac:dyDescent="0.25">
      <c r="A7" s="30" t="s">
        <v>7</v>
      </c>
      <c r="B7" s="31" t="s">
        <v>0</v>
      </c>
      <c r="C7" s="32" t="s">
        <v>2</v>
      </c>
      <c r="D7" s="31" t="s">
        <v>1</v>
      </c>
      <c r="E7" s="32" t="s">
        <v>3</v>
      </c>
      <c r="F7" s="31" t="s">
        <v>8</v>
      </c>
      <c r="G7" s="33" t="s">
        <v>9</v>
      </c>
      <c r="H7" s="31" t="s">
        <v>4</v>
      </c>
      <c r="I7" s="31" t="s">
        <v>5</v>
      </c>
      <c r="J7" s="33" t="s">
        <v>6</v>
      </c>
      <c r="K7" s="25"/>
      <c r="L7" s="25"/>
    </row>
    <row r="8" spans="1:17" s="24" customFormat="1" x14ac:dyDescent="0.25">
      <c r="A8" s="19"/>
      <c r="B8" s="20"/>
      <c r="C8" s="22"/>
      <c r="D8" s="21"/>
      <c r="E8" s="22"/>
      <c r="F8" s="21"/>
      <c r="G8" s="23"/>
      <c r="H8" s="21"/>
      <c r="I8" s="21"/>
      <c r="J8" s="23"/>
    </row>
    <row r="9" spans="1:17" x14ac:dyDescent="0.25">
      <c r="A9" s="34">
        <v>1</v>
      </c>
      <c r="B9" s="9" t="s">
        <v>34</v>
      </c>
      <c r="C9" s="36">
        <v>215</v>
      </c>
      <c r="D9" s="35">
        <v>219</v>
      </c>
      <c r="E9" s="36">
        <v>257</v>
      </c>
      <c r="F9" s="35">
        <v>191</v>
      </c>
      <c r="G9" s="37">
        <f>C9+D9+E9+F9</f>
        <v>882</v>
      </c>
      <c r="H9" s="35">
        <v>20</v>
      </c>
      <c r="I9" s="38">
        <f>G9/4</f>
        <v>220.5</v>
      </c>
      <c r="J9" s="37">
        <f>G9+H9</f>
        <v>902</v>
      </c>
      <c r="K9" s="25"/>
      <c r="L9" s="25"/>
    </row>
    <row r="10" spans="1:17" x14ac:dyDescent="0.25">
      <c r="A10" s="34">
        <v>2</v>
      </c>
      <c r="B10" s="9" t="s">
        <v>29</v>
      </c>
      <c r="C10" s="36">
        <v>213</v>
      </c>
      <c r="D10" s="35">
        <v>225</v>
      </c>
      <c r="E10" s="36">
        <v>199</v>
      </c>
      <c r="F10" s="35">
        <v>227</v>
      </c>
      <c r="G10" s="37">
        <f>C10+D10+E10+F10</f>
        <v>864</v>
      </c>
      <c r="H10" s="35">
        <v>20</v>
      </c>
      <c r="I10" s="38">
        <f>G10/4</f>
        <v>216</v>
      </c>
      <c r="J10" s="37">
        <f>G10+H10</f>
        <v>884</v>
      </c>
      <c r="K10" s="25"/>
      <c r="L10" s="25"/>
    </row>
    <row r="11" spans="1:17" x14ac:dyDescent="0.25">
      <c r="A11" s="34">
        <v>3</v>
      </c>
      <c r="B11" s="9" t="s">
        <v>33</v>
      </c>
      <c r="C11" s="36">
        <v>182</v>
      </c>
      <c r="D11" s="35">
        <v>237</v>
      </c>
      <c r="E11" s="36">
        <v>191</v>
      </c>
      <c r="F11" s="35">
        <v>244</v>
      </c>
      <c r="G11" s="37">
        <f>C11+D11+E11+F11</f>
        <v>854</v>
      </c>
      <c r="H11" s="35">
        <v>20</v>
      </c>
      <c r="I11" s="38">
        <f>G11/4</f>
        <v>213.5</v>
      </c>
      <c r="J11" s="37">
        <f>G11+H11</f>
        <v>874</v>
      </c>
      <c r="K11" s="25"/>
      <c r="L11" s="25"/>
    </row>
    <row r="12" spans="1:17" x14ac:dyDescent="0.25">
      <c r="A12" s="34">
        <v>4</v>
      </c>
      <c r="B12" s="9" t="s">
        <v>37</v>
      </c>
      <c r="C12" s="36">
        <v>157</v>
      </c>
      <c r="D12" s="35">
        <v>233</v>
      </c>
      <c r="E12" s="36">
        <v>187</v>
      </c>
      <c r="F12" s="35">
        <v>193</v>
      </c>
      <c r="G12" s="37">
        <f>C12+D12+E12+F12</f>
        <v>770</v>
      </c>
      <c r="H12" s="35">
        <v>40</v>
      </c>
      <c r="I12" s="38">
        <f>G12/4</f>
        <v>192.5</v>
      </c>
      <c r="J12" s="37">
        <f>G12+H12</f>
        <v>810</v>
      </c>
      <c r="K12" s="25"/>
      <c r="L12" s="25"/>
    </row>
    <row r="13" spans="1:17" x14ac:dyDescent="0.25">
      <c r="A13" s="34">
        <v>5</v>
      </c>
      <c r="B13" s="9" t="s">
        <v>28</v>
      </c>
      <c r="C13" s="36">
        <v>162</v>
      </c>
      <c r="D13" s="35">
        <v>188</v>
      </c>
      <c r="E13" s="36">
        <v>174</v>
      </c>
      <c r="F13" s="35">
        <v>253</v>
      </c>
      <c r="G13" s="37">
        <f>C13+D13+E13+F13</f>
        <v>777</v>
      </c>
      <c r="H13" s="35">
        <v>20</v>
      </c>
      <c r="I13" s="38">
        <f>G13/4</f>
        <v>194.25</v>
      </c>
      <c r="J13" s="37">
        <f>G13+H13</f>
        <v>797</v>
      </c>
      <c r="K13" s="25"/>
      <c r="L13" s="25"/>
    </row>
    <row r="14" spans="1:17" x14ac:dyDescent="0.25">
      <c r="A14" s="34">
        <v>6</v>
      </c>
      <c r="B14" s="9" t="s">
        <v>26</v>
      </c>
      <c r="C14" s="36">
        <v>171</v>
      </c>
      <c r="D14" s="35">
        <v>192</v>
      </c>
      <c r="E14" s="36">
        <v>197</v>
      </c>
      <c r="F14" s="35">
        <v>189</v>
      </c>
      <c r="G14" s="37">
        <f>C14+D14+E14+F14</f>
        <v>749</v>
      </c>
      <c r="H14" s="35">
        <v>20</v>
      </c>
      <c r="I14" s="38">
        <f>G14/4</f>
        <v>187.25</v>
      </c>
      <c r="J14" s="37">
        <f>G14+H14</f>
        <v>769</v>
      </c>
      <c r="K14" s="25"/>
      <c r="L14" s="25"/>
    </row>
    <row r="15" spans="1:17" x14ac:dyDescent="0.25">
      <c r="A15" s="34">
        <v>7</v>
      </c>
      <c r="B15" s="9" t="s">
        <v>27</v>
      </c>
      <c r="C15" s="36">
        <v>183</v>
      </c>
      <c r="D15" s="35">
        <v>159</v>
      </c>
      <c r="E15" s="36">
        <v>197</v>
      </c>
      <c r="F15" s="35">
        <v>170</v>
      </c>
      <c r="G15" s="37">
        <f>C15+D15+E15+F15</f>
        <v>709</v>
      </c>
      <c r="H15" s="35">
        <v>40</v>
      </c>
      <c r="I15" s="38">
        <f>G15/4</f>
        <v>177.25</v>
      </c>
      <c r="J15" s="37">
        <f>G15+H15</f>
        <v>749</v>
      </c>
      <c r="K15" s="25"/>
      <c r="L15" s="25"/>
    </row>
    <row r="16" spans="1:17" x14ac:dyDescent="0.25">
      <c r="A16" s="73">
        <v>8</v>
      </c>
      <c r="B16" s="65" t="s">
        <v>36</v>
      </c>
      <c r="C16" s="66">
        <v>136</v>
      </c>
      <c r="D16" s="50">
        <v>123</v>
      </c>
      <c r="E16" s="66">
        <v>195</v>
      </c>
      <c r="F16" s="50">
        <v>155</v>
      </c>
      <c r="G16" s="37">
        <f>C16+D16+E16+F16</f>
        <v>609</v>
      </c>
      <c r="H16" s="35">
        <v>100</v>
      </c>
      <c r="I16" s="38">
        <f>G16/4</f>
        <v>152.25</v>
      </c>
      <c r="J16" s="37">
        <f>G16+H16</f>
        <v>709</v>
      </c>
      <c r="K16" s="25"/>
      <c r="L16" s="25"/>
    </row>
    <row r="17" spans="1:12" x14ac:dyDescent="0.25">
      <c r="A17" s="34">
        <v>9</v>
      </c>
      <c r="B17" s="9" t="s">
        <v>31</v>
      </c>
      <c r="C17" s="36">
        <v>149</v>
      </c>
      <c r="D17" s="35">
        <v>185</v>
      </c>
      <c r="E17" s="36">
        <v>182</v>
      </c>
      <c r="F17" s="35">
        <v>127</v>
      </c>
      <c r="G17" s="37">
        <f>C17+D17+E17+F17</f>
        <v>643</v>
      </c>
      <c r="H17" s="35">
        <v>60</v>
      </c>
      <c r="I17" s="38">
        <f>G17/4</f>
        <v>160.75</v>
      </c>
      <c r="J17" s="37">
        <f>G17+H17</f>
        <v>703</v>
      </c>
      <c r="K17" s="25"/>
      <c r="L17" s="25"/>
    </row>
    <row r="18" spans="1:12" x14ac:dyDescent="0.25">
      <c r="A18" s="73">
        <v>10</v>
      </c>
      <c r="B18" s="17" t="s">
        <v>43</v>
      </c>
      <c r="C18" s="40">
        <v>159</v>
      </c>
      <c r="D18" s="41">
        <v>151</v>
      </c>
      <c r="E18" s="40">
        <v>128</v>
      </c>
      <c r="F18" s="41">
        <v>130</v>
      </c>
      <c r="G18" s="37">
        <f>C18+D18+E18+F18</f>
        <v>568</v>
      </c>
      <c r="H18" s="35">
        <v>60</v>
      </c>
      <c r="I18" s="38">
        <f>G18/4</f>
        <v>142</v>
      </c>
      <c r="J18" s="37">
        <f>G18+H18</f>
        <v>628</v>
      </c>
      <c r="K18" s="25"/>
      <c r="L18" s="25"/>
    </row>
    <row r="19" spans="1:12" ht="18.75" thickBot="1" x14ac:dyDescent="0.3">
      <c r="A19" s="34">
        <v>11</v>
      </c>
      <c r="B19" s="52" t="s">
        <v>32</v>
      </c>
      <c r="C19" s="60">
        <v>162</v>
      </c>
      <c r="D19" s="61">
        <v>142</v>
      </c>
      <c r="E19" s="60">
        <v>145</v>
      </c>
      <c r="F19" s="61">
        <v>121</v>
      </c>
      <c r="G19" s="37">
        <f>C19+D19+E19+F19</f>
        <v>570</v>
      </c>
      <c r="H19" s="78">
        <v>40</v>
      </c>
      <c r="I19" s="38">
        <f>G19/4</f>
        <v>142.5</v>
      </c>
      <c r="J19" s="37">
        <f>G19+H19</f>
        <v>610</v>
      </c>
      <c r="K19" s="25"/>
      <c r="L19" s="25"/>
    </row>
  </sheetData>
  <sortState ref="B9:J19">
    <sortCondition descending="1" ref="J9:J19"/>
  </sortState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F26"/>
  <sheetViews>
    <sheetView zoomScaleNormal="100" workbookViewId="0">
      <selection activeCell="N18" sqref="N18"/>
    </sheetView>
  </sheetViews>
  <sheetFormatPr baseColWidth="10" defaultColWidth="9.140625" defaultRowHeight="18" x14ac:dyDescent="0.25"/>
  <cols>
    <col min="1" max="1" width="7.42578125" customWidth="1"/>
    <col min="2" max="2" width="25.85546875" customWidth="1"/>
    <col min="3" max="6" width="7.5703125" style="1" customWidth="1"/>
    <col min="7" max="7" width="0.28515625" style="1" customWidth="1"/>
    <col min="8" max="11" width="7.5703125" style="1" customWidth="1"/>
    <col min="12" max="12" width="0.28515625" style="14" customWidth="1"/>
    <col min="13" max="14" width="8.5703125" style="14" customWidth="1"/>
    <col min="15" max="15" width="10.140625" style="47" customWidth="1"/>
    <col min="16" max="16" width="8.5703125" style="1" customWidth="1"/>
    <col min="17" max="17" width="11.85546875" customWidth="1"/>
  </cols>
  <sheetData>
    <row r="2" spans="1:32" ht="33" x14ac:dyDescent="0.45">
      <c r="E2" s="15"/>
      <c r="I2" s="83" t="s">
        <v>42</v>
      </c>
    </row>
    <row r="6" spans="1:32" ht="18.75" thickBot="1" x14ac:dyDescent="0.3">
      <c r="C6" s="97" t="s">
        <v>39</v>
      </c>
      <c r="D6" s="97"/>
      <c r="E6" s="97"/>
      <c r="F6" s="97"/>
      <c r="H6" s="97" t="s">
        <v>40</v>
      </c>
      <c r="I6" s="97"/>
      <c r="J6" s="97"/>
      <c r="K6" s="97"/>
      <c r="M6" s="97" t="s">
        <v>41</v>
      </c>
      <c r="N6" s="98"/>
      <c r="O6" s="98"/>
      <c r="P6" s="98"/>
    </row>
    <row r="7" spans="1:32" x14ac:dyDescent="0.25">
      <c r="A7" s="2" t="s">
        <v>7</v>
      </c>
      <c r="B7" s="3" t="s">
        <v>0</v>
      </c>
      <c r="C7" s="3" t="s">
        <v>10</v>
      </c>
      <c r="D7" s="11" t="s">
        <v>11</v>
      </c>
      <c r="E7" s="3" t="s">
        <v>12</v>
      </c>
      <c r="F7" s="79" t="s">
        <v>13</v>
      </c>
      <c r="G7" s="84"/>
      <c r="H7" s="79" t="s">
        <v>14</v>
      </c>
      <c r="I7" s="11" t="s">
        <v>15</v>
      </c>
      <c r="J7" s="3" t="s">
        <v>16</v>
      </c>
      <c r="K7" s="11" t="s">
        <v>17</v>
      </c>
      <c r="L7" s="84"/>
      <c r="M7" s="79" t="s">
        <v>18</v>
      </c>
      <c r="N7" s="11" t="s">
        <v>19</v>
      </c>
      <c r="O7" s="3" t="s">
        <v>21</v>
      </c>
      <c r="P7" s="3" t="s">
        <v>22</v>
      </c>
      <c r="Q7" s="48" t="s">
        <v>20</v>
      </c>
    </row>
    <row r="8" spans="1:32" x14ac:dyDescent="0.25">
      <c r="A8" s="4"/>
      <c r="B8" s="5"/>
      <c r="C8" s="6"/>
      <c r="D8" s="12"/>
      <c r="E8" s="6"/>
      <c r="F8" s="7"/>
      <c r="G8" s="85"/>
      <c r="H8" s="7"/>
      <c r="I8" s="7"/>
      <c r="J8" s="6"/>
      <c r="K8" s="18"/>
      <c r="L8" s="85"/>
      <c r="M8" s="12"/>
      <c r="N8" s="18"/>
      <c r="O8" s="6"/>
      <c r="P8" s="6"/>
      <c r="Q8" s="49"/>
    </row>
    <row r="9" spans="1:32" x14ac:dyDescent="0.25">
      <c r="A9" s="8">
        <v>1</v>
      </c>
      <c r="B9" s="9" t="s">
        <v>34</v>
      </c>
      <c r="C9" s="10"/>
      <c r="D9" s="68">
        <v>834</v>
      </c>
      <c r="E9" s="68">
        <v>824</v>
      </c>
      <c r="F9" s="70">
        <v>827</v>
      </c>
      <c r="G9" s="85"/>
      <c r="H9" s="70">
        <v>853</v>
      </c>
      <c r="I9" s="70">
        <v>842</v>
      </c>
      <c r="J9" s="68">
        <v>269</v>
      </c>
      <c r="K9" s="88"/>
      <c r="L9" s="81"/>
      <c r="M9" s="69">
        <v>870</v>
      </c>
      <c r="N9" s="67">
        <v>803</v>
      </c>
      <c r="O9" s="68">
        <v>820</v>
      </c>
      <c r="P9" s="68">
        <v>902</v>
      </c>
      <c r="Q9" s="51">
        <f>D9+H9+P9</f>
        <v>2589</v>
      </c>
    </row>
    <row r="10" spans="1:32" x14ac:dyDescent="0.25">
      <c r="A10" s="8">
        <v>2</v>
      </c>
      <c r="B10" s="9" t="s">
        <v>33</v>
      </c>
      <c r="C10" s="58"/>
      <c r="D10" s="68">
        <v>874</v>
      </c>
      <c r="E10" s="68"/>
      <c r="F10" s="70"/>
      <c r="G10" s="85"/>
      <c r="H10" s="70">
        <v>797</v>
      </c>
      <c r="I10" s="70">
        <v>716</v>
      </c>
      <c r="J10" s="68">
        <v>673</v>
      </c>
      <c r="K10" s="88">
        <v>811</v>
      </c>
      <c r="L10" s="81"/>
      <c r="M10" s="69">
        <v>709</v>
      </c>
      <c r="N10" s="67"/>
      <c r="O10" s="68"/>
      <c r="P10" s="68">
        <v>874</v>
      </c>
      <c r="Q10" s="51">
        <f>D10+K10+P10</f>
        <v>2559</v>
      </c>
    </row>
    <row r="11" spans="1:32" x14ac:dyDescent="0.25">
      <c r="A11" s="8">
        <v>3</v>
      </c>
      <c r="B11" s="9" t="s">
        <v>30</v>
      </c>
      <c r="C11" s="58">
        <v>667</v>
      </c>
      <c r="D11" s="68">
        <v>760</v>
      </c>
      <c r="E11" s="68"/>
      <c r="F11" s="70">
        <v>825</v>
      </c>
      <c r="G11" s="85"/>
      <c r="H11" s="70">
        <v>724</v>
      </c>
      <c r="I11" s="70">
        <v>741</v>
      </c>
      <c r="J11" s="68">
        <v>768</v>
      </c>
      <c r="K11" s="88">
        <v>729</v>
      </c>
      <c r="L11" s="81"/>
      <c r="M11" s="69">
        <v>830</v>
      </c>
      <c r="N11" s="67">
        <v>674</v>
      </c>
      <c r="O11" s="68">
        <v>786</v>
      </c>
      <c r="P11" s="68"/>
      <c r="Q11" s="51">
        <f>F11+J11+M11</f>
        <v>2423</v>
      </c>
    </row>
    <row r="12" spans="1:32" x14ac:dyDescent="0.25">
      <c r="A12" s="8">
        <v>4</v>
      </c>
      <c r="B12" s="9" t="s">
        <v>29</v>
      </c>
      <c r="C12" s="58">
        <v>712</v>
      </c>
      <c r="D12" s="68">
        <v>741</v>
      </c>
      <c r="E12" s="68"/>
      <c r="F12" s="70"/>
      <c r="G12" s="85"/>
      <c r="H12" s="70">
        <v>782</v>
      </c>
      <c r="I12" s="70">
        <v>772</v>
      </c>
      <c r="J12" s="68">
        <v>749</v>
      </c>
      <c r="K12" s="88">
        <v>733</v>
      </c>
      <c r="L12" s="81"/>
      <c r="M12" s="69">
        <v>756</v>
      </c>
      <c r="N12" s="67">
        <v>774</v>
      </c>
      <c r="O12" s="68">
        <v>853</v>
      </c>
      <c r="P12" s="68">
        <v>884</v>
      </c>
      <c r="Q12" s="51">
        <f>D12+H12+P12</f>
        <v>2407</v>
      </c>
    </row>
    <row r="13" spans="1:32" x14ac:dyDescent="0.25">
      <c r="A13" s="8">
        <v>5</v>
      </c>
      <c r="B13" s="9" t="s">
        <v>28</v>
      </c>
      <c r="C13" s="58">
        <v>750</v>
      </c>
      <c r="D13" s="68"/>
      <c r="E13" s="68"/>
      <c r="F13" s="70">
        <v>735</v>
      </c>
      <c r="G13" s="85"/>
      <c r="H13" s="70"/>
      <c r="I13" s="70">
        <v>749</v>
      </c>
      <c r="J13" s="68">
        <v>834</v>
      </c>
      <c r="K13" s="88"/>
      <c r="L13" s="81"/>
      <c r="M13" s="69">
        <v>751</v>
      </c>
      <c r="N13" s="67">
        <v>805</v>
      </c>
      <c r="O13" s="68"/>
      <c r="P13" s="68">
        <v>797</v>
      </c>
      <c r="Q13" s="51">
        <f>C13+J13+N13</f>
        <v>2389</v>
      </c>
    </row>
    <row r="14" spans="1:32" x14ac:dyDescent="0.25">
      <c r="A14" s="8">
        <v>6</v>
      </c>
      <c r="B14" s="9" t="s">
        <v>32</v>
      </c>
      <c r="C14" s="68">
        <v>609</v>
      </c>
      <c r="D14" s="68">
        <v>680</v>
      </c>
      <c r="E14" s="68">
        <v>635</v>
      </c>
      <c r="F14" s="70">
        <v>783</v>
      </c>
      <c r="G14" s="85"/>
      <c r="H14" s="70">
        <v>690</v>
      </c>
      <c r="I14" s="70">
        <v>713</v>
      </c>
      <c r="J14" s="68">
        <v>723</v>
      </c>
      <c r="K14" s="88">
        <v>664</v>
      </c>
      <c r="L14" s="81"/>
      <c r="M14" s="69">
        <v>754</v>
      </c>
      <c r="N14" s="67">
        <v>680</v>
      </c>
      <c r="O14" s="68">
        <v>723</v>
      </c>
      <c r="P14" s="68">
        <v>610</v>
      </c>
      <c r="Q14" s="51">
        <f>F14+J14+M14</f>
        <v>2260</v>
      </c>
      <c r="S14" s="53"/>
      <c r="T14" s="54"/>
      <c r="U14" s="53"/>
      <c r="V14" s="53"/>
      <c r="W14" s="53"/>
      <c r="X14" s="53"/>
      <c r="Y14" s="53"/>
      <c r="Z14" s="53"/>
      <c r="AA14" s="53"/>
      <c r="AB14" s="55"/>
      <c r="AC14" s="53"/>
      <c r="AD14" s="53"/>
      <c r="AE14" s="56"/>
      <c r="AF14" s="57"/>
    </row>
    <row r="15" spans="1:32" x14ac:dyDescent="0.25">
      <c r="A15" s="8">
        <v>7</v>
      </c>
      <c r="B15" s="9" t="s">
        <v>27</v>
      </c>
      <c r="C15" s="58">
        <v>754</v>
      </c>
      <c r="D15" s="68">
        <v>693</v>
      </c>
      <c r="E15" s="68"/>
      <c r="F15" s="70"/>
      <c r="G15" s="85"/>
      <c r="H15" s="70">
        <v>711</v>
      </c>
      <c r="I15" s="70">
        <v>660</v>
      </c>
      <c r="J15" s="68">
        <v>717</v>
      </c>
      <c r="K15" s="88">
        <v>682</v>
      </c>
      <c r="L15" s="81"/>
      <c r="M15" s="69"/>
      <c r="N15" s="67"/>
      <c r="O15" s="68"/>
      <c r="P15" s="68">
        <v>749</v>
      </c>
      <c r="Q15" s="51">
        <f>C15+J15+P15</f>
        <v>2220</v>
      </c>
    </row>
    <row r="16" spans="1:32" x14ac:dyDescent="0.25">
      <c r="A16" s="8">
        <v>8</v>
      </c>
      <c r="B16" s="9" t="s">
        <v>36</v>
      </c>
      <c r="C16" s="68"/>
      <c r="D16" s="68">
        <v>699</v>
      </c>
      <c r="E16" s="68"/>
      <c r="F16" s="70"/>
      <c r="G16" s="85"/>
      <c r="H16" s="70">
        <v>745</v>
      </c>
      <c r="I16" s="70"/>
      <c r="J16" s="68">
        <v>673</v>
      </c>
      <c r="K16" s="88">
        <v>691</v>
      </c>
      <c r="L16" s="81"/>
      <c r="M16" s="69"/>
      <c r="N16" s="67">
        <v>753</v>
      </c>
      <c r="O16" s="68">
        <v>624</v>
      </c>
      <c r="P16" s="68">
        <v>709</v>
      </c>
      <c r="Q16" s="51">
        <f>D16+H16+N16</f>
        <v>2197</v>
      </c>
    </row>
    <row r="17" spans="1:17" x14ac:dyDescent="0.25">
      <c r="A17" s="8">
        <v>9</v>
      </c>
      <c r="B17" s="17" t="s">
        <v>37</v>
      </c>
      <c r="C17" s="68"/>
      <c r="D17" s="68">
        <v>677</v>
      </c>
      <c r="E17" s="68"/>
      <c r="F17" s="70"/>
      <c r="G17" s="85"/>
      <c r="H17" s="70">
        <v>668</v>
      </c>
      <c r="I17" s="70"/>
      <c r="J17" s="68"/>
      <c r="K17" s="88">
        <v>695</v>
      </c>
      <c r="L17" s="81"/>
      <c r="M17" s="69">
        <v>737</v>
      </c>
      <c r="N17" s="67">
        <v>737</v>
      </c>
      <c r="O17" s="68">
        <v>727</v>
      </c>
      <c r="P17" s="68">
        <v>810</v>
      </c>
      <c r="Q17" s="51">
        <f>D17+K17+P17</f>
        <v>2182</v>
      </c>
    </row>
    <row r="18" spans="1:17" x14ac:dyDescent="0.25">
      <c r="A18" s="8">
        <v>10</v>
      </c>
      <c r="B18" s="9" t="s">
        <v>26</v>
      </c>
      <c r="C18" s="68">
        <v>775</v>
      </c>
      <c r="D18" s="68">
        <v>682</v>
      </c>
      <c r="E18" s="68"/>
      <c r="F18" s="70"/>
      <c r="G18" s="85"/>
      <c r="H18" s="70">
        <v>630</v>
      </c>
      <c r="I18" s="70"/>
      <c r="J18" s="68"/>
      <c r="K18" s="88"/>
      <c r="L18" s="81"/>
      <c r="M18" s="69">
        <v>738</v>
      </c>
      <c r="N18" s="67">
        <v>723</v>
      </c>
      <c r="O18" s="68">
        <v>680</v>
      </c>
      <c r="P18" s="68">
        <v>769</v>
      </c>
      <c r="Q18" s="51">
        <f>C18+H18+P18</f>
        <v>2174</v>
      </c>
    </row>
    <row r="19" spans="1:17" x14ac:dyDescent="0.25">
      <c r="A19" s="16">
        <v>11</v>
      </c>
      <c r="B19" s="17" t="s">
        <v>31</v>
      </c>
      <c r="C19" s="95">
        <v>645</v>
      </c>
      <c r="D19" s="71">
        <v>763</v>
      </c>
      <c r="E19" s="72">
        <v>713</v>
      </c>
      <c r="F19" s="71">
        <v>610</v>
      </c>
      <c r="G19" s="86"/>
      <c r="H19" s="72">
        <v>636</v>
      </c>
      <c r="I19" s="71">
        <v>647</v>
      </c>
      <c r="J19" s="72">
        <v>658</v>
      </c>
      <c r="K19" s="89">
        <v>656</v>
      </c>
      <c r="L19" s="80"/>
      <c r="M19" s="92">
        <v>651</v>
      </c>
      <c r="N19" s="72">
        <v>674</v>
      </c>
      <c r="O19" s="71"/>
      <c r="P19" s="71">
        <v>703</v>
      </c>
      <c r="Q19" s="51">
        <f>D19+J19+P19</f>
        <v>2124</v>
      </c>
    </row>
    <row r="20" spans="1:17" x14ac:dyDescent="0.25">
      <c r="A20" s="8">
        <v>12</v>
      </c>
      <c r="B20" s="96" t="s">
        <v>43</v>
      </c>
      <c r="C20" s="67"/>
      <c r="D20" s="68"/>
      <c r="E20" s="69">
        <v>563</v>
      </c>
      <c r="F20" s="68">
        <v>754</v>
      </c>
      <c r="G20" s="85"/>
      <c r="H20" s="69">
        <v>551</v>
      </c>
      <c r="I20" s="68">
        <v>612</v>
      </c>
      <c r="J20" s="69">
        <v>658</v>
      </c>
      <c r="K20" s="88">
        <v>683</v>
      </c>
      <c r="L20" s="81"/>
      <c r="M20" s="70">
        <v>652</v>
      </c>
      <c r="N20" s="69">
        <v>661</v>
      </c>
      <c r="O20" s="68">
        <v>577</v>
      </c>
      <c r="P20" s="68">
        <v>628</v>
      </c>
      <c r="Q20" s="51">
        <f>F20+K20+N20</f>
        <v>2098</v>
      </c>
    </row>
    <row r="21" spans="1:17" x14ac:dyDescent="0.25">
      <c r="A21" s="8">
        <v>13</v>
      </c>
      <c r="B21" s="9" t="s">
        <v>35</v>
      </c>
      <c r="C21" s="67"/>
      <c r="D21" s="68">
        <v>735</v>
      </c>
      <c r="E21" s="69"/>
      <c r="F21" s="68"/>
      <c r="G21" s="85"/>
      <c r="H21" s="69">
        <v>818</v>
      </c>
      <c r="I21" s="68"/>
      <c r="J21" s="69"/>
      <c r="K21" s="88"/>
      <c r="L21" s="81"/>
      <c r="M21" s="70"/>
      <c r="N21" s="69"/>
      <c r="O21" s="68"/>
      <c r="P21" s="68"/>
      <c r="Q21" s="51">
        <f>D21+H21</f>
        <v>1553</v>
      </c>
    </row>
    <row r="22" spans="1:17" x14ac:dyDescent="0.25">
      <c r="A22" s="8">
        <v>14</v>
      </c>
      <c r="B22" s="9" t="s">
        <v>38</v>
      </c>
      <c r="C22" s="67"/>
      <c r="D22" s="58">
        <v>668</v>
      </c>
      <c r="E22" s="59"/>
      <c r="F22" s="68">
        <v>648</v>
      </c>
      <c r="G22" s="85"/>
      <c r="H22" s="69">
        <v>653</v>
      </c>
      <c r="I22" s="68">
        <v>868</v>
      </c>
      <c r="J22" s="59">
        <v>571</v>
      </c>
      <c r="K22" s="88"/>
      <c r="L22" s="81"/>
      <c r="M22" s="70"/>
      <c r="N22" s="69"/>
      <c r="O22" s="58"/>
      <c r="P22" s="58"/>
      <c r="Q22" s="51">
        <f>D22+I22</f>
        <v>1536</v>
      </c>
    </row>
    <row r="23" spans="1:17" x14ac:dyDescent="0.25">
      <c r="A23" s="8">
        <v>15</v>
      </c>
      <c r="B23" s="9" t="s">
        <v>25</v>
      </c>
      <c r="C23" s="67">
        <v>804</v>
      </c>
      <c r="D23" s="68"/>
      <c r="E23" s="69"/>
      <c r="F23" s="68">
        <v>672</v>
      </c>
      <c r="G23" s="85"/>
      <c r="H23" s="69"/>
      <c r="I23" s="68"/>
      <c r="J23" s="69"/>
      <c r="K23" s="88"/>
      <c r="L23" s="81"/>
      <c r="M23" s="70"/>
      <c r="N23" s="69"/>
      <c r="O23" s="68"/>
      <c r="P23" s="68"/>
      <c r="Q23" s="51">
        <f>C23</f>
        <v>804</v>
      </c>
    </row>
    <row r="24" spans="1:17" x14ac:dyDescent="0.25">
      <c r="A24" s="8">
        <v>16</v>
      </c>
      <c r="B24" s="9" t="s">
        <v>52</v>
      </c>
      <c r="C24" s="8"/>
      <c r="D24" s="10"/>
      <c r="E24" s="13"/>
      <c r="F24" s="10"/>
      <c r="G24" s="85"/>
      <c r="H24" s="13"/>
      <c r="I24" s="10"/>
      <c r="J24" s="13"/>
      <c r="K24" s="90">
        <v>693</v>
      </c>
      <c r="L24" s="81"/>
      <c r="M24" s="93"/>
      <c r="N24" s="13"/>
      <c r="O24" s="10"/>
      <c r="P24" s="10"/>
      <c r="Q24" s="51">
        <f>K24</f>
        <v>693</v>
      </c>
    </row>
    <row r="25" spans="1:17" x14ac:dyDescent="0.25">
      <c r="A25" s="8">
        <v>17</v>
      </c>
      <c r="B25" s="9" t="s">
        <v>46</v>
      </c>
      <c r="C25" s="67"/>
      <c r="D25" s="58"/>
      <c r="E25" s="59"/>
      <c r="F25" s="58">
        <v>640</v>
      </c>
      <c r="G25" s="85"/>
      <c r="H25" s="59"/>
      <c r="I25" s="58"/>
      <c r="J25" s="59"/>
      <c r="K25" s="88"/>
      <c r="L25" s="81"/>
      <c r="M25" s="70"/>
      <c r="N25" s="59"/>
      <c r="O25" s="58"/>
      <c r="P25" s="58"/>
      <c r="Q25" s="51">
        <f>F25</f>
        <v>640</v>
      </c>
    </row>
    <row r="26" spans="1:17" ht="18.75" thickBot="1" x14ac:dyDescent="0.3">
      <c r="A26" s="44">
        <v>18</v>
      </c>
      <c r="B26" s="52" t="s">
        <v>55</v>
      </c>
      <c r="C26" s="44"/>
      <c r="D26" s="46"/>
      <c r="E26" s="45"/>
      <c r="F26" s="46"/>
      <c r="G26" s="87"/>
      <c r="H26" s="45"/>
      <c r="I26" s="46"/>
      <c r="J26" s="45"/>
      <c r="K26" s="91"/>
      <c r="L26" s="82"/>
      <c r="M26" s="94"/>
      <c r="N26" s="45"/>
      <c r="O26" s="46">
        <v>536</v>
      </c>
      <c r="P26" s="46"/>
      <c r="Q26" s="51">
        <f>O26</f>
        <v>536</v>
      </c>
    </row>
  </sheetData>
  <sortState ref="B9:Q26">
    <sortCondition descending="1" ref="Q9:Q26"/>
  </sortState>
  <mergeCells count="3">
    <mergeCell ref="C6:F6"/>
    <mergeCell ref="H6:K6"/>
    <mergeCell ref="M6:P6"/>
  </mergeCells>
  <phoneticPr fontId="1" type="noConversion"/>
  <pageMargins left="0.19" right="0.17" top="0.4" bottom="0.63" header="0.49" footer="0.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13</vt:i4>
      </vt:variant>
    </vt:vector>
  </HeadingPairs>
  <TitlesOfParts>
    <vt:vector size="13" baseType="lpstr">
      <vt:lpstr>Dag 1</vt:lpstr>
      <vt:lpstr>Dag 2</vt:lpstr>
      <vt:lpstr>Dag 3</vt:lpstr>
      <vt:lpstr>Dag 4</vt:lpstr>
      <vt:lpstr>Dag 5</vt:lpstr>
      <vt:lpstr>Dag 6</vt:lpstr>
      <vt:lpstr>Dag 7</vt:lpstr>
      <vt:lpstr>Dag 8</vt:lpstr>
      <vt:lpstr>Dag 9</vt:lpstr>
      <vt:lpstr>Dag 10</vt:lpstr>
      <vt:lpstr>Dag 11</vt:lpstr>
      <vt:lpstr>Dag 12</vt:lpstr>
      <vt:lpstr>Sammenlagtliste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2009-01-30T18:12:16Z</dcterms:created>
  <dcterms:modified xsi:type="dcterms:W3CDTF">2012-08-19T17:53:58Z</dcterms:modified>
</cp:coreProperties>
</file>